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15" windowWidth="15480" windowHeight="8955" activeTab="4"/>
  </bookViews>
  <sheets>
    <sheet name="5" sheetId="1" r:id="rId1"/>
    <sheet name="6" sheetId="2" r:id="rId2"/>
    <sheet name="7" sheetId="3" r:id="rId3"/>
    <sheet name="8" sheetId="4" r:id="rId4"/>
    <sheet name="6 (2)" sheetId="5" r:id="rId5"/>
  </sheets>
  <definedNames>
    <definedName name="chuong_pl_5_name" localSheetId="0">'5'!$A$5</definedName>
    <definedName name="chuong_pl_5_name_name" localSheetId="0">'5'!$A$6</definedName>
    <definedName name="chuong_pl_6_name" localSheetId="1">'6'!#REF!</definedName>
    <definedName name="chuong_pl_6_name" localSheetId="4">'6 (2)'!#REF!</definedName>
    <definedName name="chuong_pl_6_name_name" localSheetId="1">'6'!$A$4</definedName>
    <definedName name="chuong_pl_6_name_name" localSheetId="4">'6 (2)'!$A$4</definedName>
    <definedName name="chuong_pl_7" localSheetId="2">'7'!$A$1</definedName>
    <definedName name="chuong_pl_7_name" localSheetId="2">'7'!#REF!</definedName>
    <definedName name="chuong_pl_7_name_name" localSheetId="2">'7'!$A$5</definedName>
    <definedName name="chuong_pl_8" localSheetId="3">'8'!#REF!</definedName>
    <definedName name="chuong_pl_8_name" localSheetId="3">'8'!#REF!</definedName>
    <definedName name="chuong_pl_8_name_name" localSheetId="3">'8'!#REF!</definedName>
  </definedNames>
  <calcPr fullCalcOnLoad="1"/>
</workbook>
</file>

<file path=xl/sharedStrings.xml><?xml version="1.0" encoding="utf-8"?>
<sst xmlns="http://schemas.openxmlformats.org/spreadsheetml/2006/main" count="697" uniqueCount="291">
  <si>
    <t>I</t>
  </si>
  <si>
    <t>STT</t>
  </si>
  <si>
    <t>II</t>
  </si>
  <si>
    <t>THÔNG BÁO</t>
  </si>
  <si>
    <t>Nội dung</t>
  </si>
  <si>
    <t>III</t>
  </si>
  <si>
    <t>IV</t>
  </si>
  <si>
    <t>V</t>
  </si>
  <si>
    <t>VI</t>
  </si>
  <si>
    <t>Số lượng</t>
  </si>
  <si>
    <t>Bình quân</t>
  </si>
  <si>
    <t>Loại phòng học</t>
  </si>
  <si>
    <t>-</t>
  </si>
  <si>
    <t>Phòng học kiên cố</t>
  </si>
  <si>
    <t>Phòng học bán kiên cố</t>
  </si>
  <si>
    <t>Phòng học tạm</t>
  </si>
  <si>
    <t>VII</t>
  </si>
  <si>
    <t>VIII</t>
  </si>
  <si>
    <t>IX</t>
  </si>
  <si>
    <t>X</t>
  </si>
  <si>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</si>
  <si>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</si>
  <si>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</si>
  <si>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</si>
  <si>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</si>
  <si>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</si>
  <si>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</si>
  <si>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</si>
  <si>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</si>
  <si>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</si>
  <si>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</si>
  <si>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</si>
  <si>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</si>
  <si>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</si>
  <si>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</si>
  <si>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</si>
  <si>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</si>
  <si>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</si>
  <si>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</si>
  <si>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</si>
  <si>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</si>
  <si>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</si>
  <si>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</si>
  <si>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</si>
  <si>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</si>
  <si>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</si>
  <si>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</si>
  <si>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</si>
  <si>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</si>
  <si>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</si>
  <si>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</si>
  <si>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</si>
  <si>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Khá</t>
  </si>
  <si>
    <t>Trung bình</t>
  </si>
  <si>
    <t>Kém</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</si>
  <si>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</si>
  <si>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</si>
  <si>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</si>
  <si>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</si>
  <si>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</si>
  <si>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</si>
  <si>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</si>
  <si>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</si>
  <si>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</si>
  <si>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</si>
  <si>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Biểu mẫu 05</t>
  </si>
  <si>
    <t>Chia theo khối lớp</t>
  </si>
  <si>
    <t>Các hoạt động hỗ trợ học tập, sinh hoạt của học sinh ở cơ sở giáo dục</t>
  </si>
  <si>
    <t>Khả năng học tập tiếp tục của học sinh</t>
  </si>
  <si>
    <t>Lớp 1</t>
  </si>
  <si>
    <t>Lớp 2</t>
  </si>
  <si>
    <t>Lớp 3</t>
  </si>
  <si>
    <t>Lớp 4</t>
  </si>
  <si>
    <t>Lớp 5</t>
  </si>
  <si>
    <t>Tổng số học sinh</t>
  </si>
  <si>
    <t>Tốt</t>
  </si>
  <si>
    <t>Đạt</t>
  </si>
  <si>
    <t>Cần cố gắng</t>
  </si>
  <si>
    <t>Hoàn thành tốt</t>
  </si>
  <si>
    <t>Chưa hoàn thành</t>
  </si>
  <si>
    <t>Biểu mẫu 07</t>
  </si>
  <si>
    <t>Số phòng học/số lớp</t>
  </si>
  <si>
    <t>Phòng học nhờ, mượn</t>
  </si>
  <si>
    <t>Số điểm trường lẻ</t>
  </si>
  <si>
    <t>Tổng diện tích các phòng</t>
  </si>
  <si>
    <t>Số bộ/lớp</t>
  </si>
  <si>
    <t>Tổng số thiết bị dạy học tối thiểu hiện có theo quy định</t>
  </si>
  <si>
    <t>1.1</t>
  </si>
  <si>
    <t>Khối lớp 1</t>
  </si>
  <si>
    <t>1.2</t>
  </si>
  <si>
    <t>Khối lớp 2</t>
  </si>
  <si>
    <t>1.3</t>
  </si>
  <si>
    <t>Khối lớp 3</t>
  </si>
  <si>
    <t>1.4</t>
  </si>
  <si>
    <t>Khối lớp 4</t>
  </si>
  <si>
    <t>1.5</t>
  </si>
  <si>
    <t>Khối lớp 5</t>
  </si>
  <si>
    <t>Tổng số thiết bị dạy học tối thiểu còn thiếu so với quy định</t>
  </si>
  <si>
    <t>2.1</t>
  </si>
  <si>
    <t>2.2</t>
  </si>
  <si>
    <t>2.3</t>
  </si>
  <si>
    <t>2.4</t>
  </si>
  <si>
    <t>2.5</t>
  </si>
  <si>
    <t>Tổng số thiết bị dùng chung khác</t>
  </si>
  <si>
    <t>Ti vi</t>
  </si>
  <si>
    <t>Cát xét</t>
  </si>
  <si>
    <t>Đầu Video/đầu đĩa</t>
  </si>
  <si>
    <t>Máy chiếu OverHead/projector/vật thể</t>
  </si>
  <si>
    <t>Nhà bếp</t>
  </si>
  <si>
    <t>Nhà ăn</t>
  </si>
  <si>
    <t>Số chỗ</t>
  </si>
  <si>
    <t>Diện tích bình quân/chỗ</t>
  </si>
  <si>
    <t>Phòng nghỉ cho học sinh bán trú</t>
  </si>
  <si>
    <t>Khu nội trú</t>
  </si>
  <si>
    <t>XVII</t>
  </si>
  <si>
    <t>XVIII</t>
  </si>
  <si>
    <t>Trang thông tin điện tử (website) của trường</t>
  </si>
  <si>
    <t>XIX</t>
  </si>
  <si>
    <t>Biểu mẫu 08</t>
  </si>
  <si>
    <t>Trong đó số giáo viên chuyên biệt:</t>
  </si>
  <si>
    <t>Tiếng dân tộc</t>
  </si>
  <si>
    <t>Ngoại ngữ</t>
  </si>
  <si>
    <t>Tin học</t>
  </si>
  <si>
    <t>Âm nhạc</t>
  </si>
  <si>
    <t>Mỹ thuật</t>
  </si>
  <si>
    <t>Thể dục</t>
  </si>
  <si>
    <t>Nhân viên thư viện</t>
  </si>
  <si>
    <t>Nhân viên thiết bị, thí nghiệm</t>
  </si>
  <si>
    <t>Nhân viên công nghệ thông tin</t>
  </si>
  <si>
    <t>Nhân viên hỗ trợ giáo dục người khuyết tật</t>
  </si>
  <si>
    <t xml:space="preserve">Yêu cầu về phối hợp giữa cơ sở giáo dục và gia đình. </t>
  </si>
  <si>
    <t>NỘI DUNG</t>
  </si>
  <si>
    <t>Tổng</t>
  </si>
  <si>
    <t xml:space="preserve">Điều kiện tuyển sinh </t>
  </si>
  <si>
    <t xml:space="preserve"> - Tiếp nhận trẻ trong độ tuổi đang tạm trú tại thôn, xã.</t>
  </si>
  <si>
    <t>Chương trình giáo dục mà cơ sở giáo dục tuân thủ</t>
  </si>
  <si>
    <t>Yêu cầu về thái độ học tập của học sinh của học sinh.</t>
  </si>
  <si>
    <t>- Học sinh phải tuân thủ theo các nội quy trường, lớp.</t>
  </si>
  <si>
    <t>- Tổ chức các hoạt động ngoại khóa, phục vụ cho học sinh đọc sách, truyện giải trí  trong giờ giải lao tại phòng đọc thư viện. Thông qua các tiết chào cờ để truyền  tải một số nội dung khác nhằm làm phong phú thêm kiến thức hiểu biết cho HS về XH, Đội, lịch sử địa phương... Giáo dục cho HS ý thức về VSMT, phòng chống tai nạn thương tích, giáo dục cho các em lao động phù hợp với lứa tuổi và các hoạt động xã hội khác,...</t>
  </si>
  <si>
    <t>1. Tiếng Việt</t>
  </si>
  <si>
    <t>5. Tiếng Anh</t>
  </si>
  <si>
    <t>6. Tin học</t>
  </si>
  <si>
    <t>2. Hợp tác</t>
  </si>
  <si>
    <t>4. Đoàn kết, yêu thương</t>
  </si>
  <si>
    <t>Máy poto</t>
  </si>
  <si>
    <t>Bảo vệ</t>
  </si>
  <si>
    <t>Kết quả  học tập, năng lực, phẩm chất, sức khỏe của học sinh dự kiến đạt được</t>
  </si>
  <si>
    <t>100% học sinh sức khỏe bình thường (giảm đến mức thấp nhất học sinh béo phì, suy dinh dưỡng)</t>
  </si>
  <si>
    <t>1. Tự chủ và tự học</t>
  </si>
  <si>
    <t>1. Yêu nước</t>
  </si>
  <si>
    <t>3. Chăm chỉ</t>
  </si>
  <si>
    <t>4. Trung thực</t>
  </si>
  <si>
    <t>5. Trách nhiệm</t>
  </si>
  <si>
    <t>Ghi chú</t>
  </si>
  <si>
    <t>I. Kết quả học tập</t>
  </si>
  <si>
    <t>II. Năng lực cốt lõi</t>
  </si>
  <si>
    <t>4. Ngôn ngữ</t>
  </si>
  <si>
    <t>5. Tính toán</t>
  </si>
  <si>
    <t>III. Phẩm chất chủ yếu</t>
  </si>
  <si>
    <t>2. Nhân ái</t>
  </si>
  <si>
    <t>1. Tự phục vụ, tự quản</t>
  </si>
  <si>
    <t>3.Tự học và giải quyết VĐ</t>
  </si>
  <si>
    <t>1. Chăm học chăm làm</t>
  </si>
  <si>
    <t>2. Tự tin trách nhiệm</t>
  </si>
  <si>
    <t>3. Trung thực, kỷ luật</t>
  </si>
  <si>
    <t>Kết quả</t>
  </si>
  <si>
    <t>Trường TH Quang Trung</t>
  </si>
  <si>
    <t>HS hoàn thành CTTH 100%, các em tiếp tục học tại trường THCS Trung Hòa và các trường THCS khác.</t>
  </si>
  <si>
    <r>
      <t xml:space="preserve">Trường </t>
    </r>
    <r>
      <rPr>
        <b/>
        <u val="single"/>
        <sz val="11"/>
        <rFont val="Times New Roman"/>
        <family val="1"/>
      </rPr>
      <t>TH Quang Trung</t>
    </r>
    <r>
      <rPr>
        <b/>
        <sz val="11"/>
        <rFont val="Times New Roman"/>
        <family val="1"/>
      </rPr>
      <t xml:space="preserve"> </t>
    </r>
  </si>
  <si>
    <t xml:space="preserve"> </t>
  </si>
  <si>
    <t>6. Công nghệ</t>
  </si>
  <si>
    <t>7. Tin học</t>
  </si>
  <si>
    <t>8. Thẩm mỹ</t>
  </si>
  <si>
    <t>9. Thể chất</t>
  </si>
  <si>
    <t>10. Khoa học</t>
  </si>
  <si>
    <t>2. GT và hợp tác</t>
  </si>
  <si>
    <t>3. GQVĐ&amp;sáng tạo</t>
  </si>
  <si>
    <t>7. Công nghệ</t>
  </si>
  <si>
    <t xml:space="preserve">III. Phẩm chất </t>
  </si>
  <si>
    <t>IV. Năng lực</t>
  </si>
  <si>
    <t>UBND HUYỆN CƯ KUIN</t>
  </si>
  <si>
    <t>KT. HIỆU TRƯỞNG</t>
  </si>
  <si>
    <t>PHÓ HIỆU TRƯỞNG</t>
  </si>
  <si>
    <t>Hoàng Thị Vân</t>
  </si>
  <si>
    <t>V. Phẩm chất</t>
  </si>
  <si>
    <t>Hoàn thành</t>
  </si>
  <si>
    <t>2. Toán</t>
  </si>
  <si>
    <t>3. Đạo đức</t>
  </si>
  <si>
    <t>7. Âm nhạc</t>
  </si>
  <si>
    <t>8. Mĩ thuật</t>
  </si>
  <si>
    <t xml:space="preserve">  </t>
  </si>
  <si>
    <t xml:space="preserve"> - Có Hội đồng giáo xứ,  Ban đại diện CMHS Ban đại diện Chi hội lớp, có tổ chức Đội thiều niên TPHCM và kết hợp với các đoàn thể địa phương.</t>
  </si>
  <si>
    <r>
      <t>Số m</t>
    </r>
    <r>
      <rPr>
        <vertAlign val="superscript"/>
        <sz val="8"/>
        <rFont val="Times New Roman"/>
        <family val="1"/>
      </rPr>
      <t>2</t>
    </r>
    <r>
      <rPr>
        <sz val="8"/>
        <rFont val="Times New Roman"/>
        <family val="1"/>
      </rPr>
      <t>/học sinh</t>
    </r>
  </si>
  <si>
    <r>
      <t>1,5m</t>
    </r>
    <r>
      <rPr>
        <vertAlign val="superscript"/>
        <sz val="8"/>
        <rFont val="Times New Roman"/>
        <family val="1"/>
      </rPr>
      <t xml:space="preserve">2 </t>
    </r>
    <r>
      <rPr>
        <sz val="8"/>
        <rFont val="Times New Roman"/>
        <family val="1"/>
      </rPr>
      <t>/HS</t>
    </r>
  </si>
  <si>
    <r>
      <t xml:space="preserve">Tổng diện tích đất </t>
    </r>
    <r>
      <rPr>
        <sz val="8"/>
        <rFont val="Times New Roman"/>
        <family val="1"/>
      </rPr>
      <t>(m</t>
    </r>
    <r>
      <rPr>
        <vertAlign val="superscript"/>
        <sz val="8"/>
        <rFont val="Times New Roman"/>
        <family val="1"/>
      </rPr>
      <t>2</t>
    </r>
    <r>
      <rPr>
        <sz val="8"/>
        <rFont val="Times New Roman"/>
        <family val="1"/>
      </rPr>
      <t>)</t>
    </r>
  </si>
  <si>
    <r>
      <t xml:space="preserve">Diện tích sân chơi, bãi tập </t>
    </r>
    <r>
      <rPr>
        <sz val="8"/>
        <rFont val="Times New Roman"/>
        <family val="1"/>
      </rPr>
      <t>(m</t>
    </r>
    <r>
      <rPr>
        <vertAlign val="superscript"/>
        <sz val="8"/>
        <rFont val="Times New Roman"/>
        <family val="1"/>
      </rPr>
      <t>2</t>
    </r>
    <r>
      <rPr>
        <sz val="8"/>
        <rFont val="Times New Roman"/>
        <family val="1"/>
      </rPr>
      <t>)</t>
    </r>
  </si>
  <si>
    <r>
      <t>Diện tích phòng học (m</t>
    </r>
    <r>
      <rPr>
        <vertAlign val="superscript"/>
        <sz val="8"/>
        <rFont val="Times New Roman"/>
        <family val="1"/>
      </rPr>
      <t>2</t>
    </r>
    <r>
      <rPr>
        <sz val="8"/>
        <rFont val="Times New Roman"/>
        <family val="1"/>
      </rPr>
      <t>)</t>
    </r>
  </si>
  <si>
    <r>
      <t>Diện tích thư viện (m</t>
    </r>
    <r>
      <rPr>
        <vertAlign val="superscript"/>
        <sz val="8"/>
        <rFont val="Times New Roman"/>
        <family val="1"/>
      </rPr>
      <t>2</t>
    </r>
    <r>
      <rPr>
        <sz val="8"/>
        <rFont val="Times New Roman"/>
        <family val="1"/>
      </rPr>
      <t>)</t>
    </r>
  </si>
  <si>
    <r>
      <t>Diện tích phòng giáo dục thể chất hoặc nhà đa năng (m</t>
    </r>
    <r>
      <rPr>
        <i/>
        <vertAlign val="superscript"/>
        <sz val="8"/>
        <rFont val="Times New Roman"/>
        <family val="1"/>
      </rPr>
      <t>2</t>
    </r>
    <r>
      <rPr>
        <i/>
        <sz val="8"/>
        <rFont val="Times New Roman"/>
        <family val="1"/>
      </rPr>
      <t>)</t>
    </r>
  </si>
  <si>
    <r>
      <t>Diện tích phòng giáo dục nghệ thuật (m</t>
    </r>
    <r>
      <rPr>
        <i/>
        <vertAlign val="superscript"/>
        <sz val="8"/>
        <rFont val="Times New Roman"/>
        <family val="1"/>
      </rPr>
      <t>2</t>
    </r>
    <r>
      <rPr>
        <i/>
        <sz val="8"/>
        <rFont val="Times New Roman"/>
        <family val="1"/>
      </rPr>
      <t>)</t>
    </r>
  </si>
  <si>
    <r>
      <t>Diện tích phòng ngoại ngữ (m</t>
    </r>
    <r>
      <rPr>
        <i/>
        <vertAlign val="superscript"/>
        <sz val="8"/>
        <rFont val="Times New Roman"/>
        <family val="1"/>
      </rPr>
      <t>2</t>
    </r>
    <r>
      <rPr>
        <i/>
        <sz val="8"/>
        <rFont val="Times New Roman"/>
        <family val="1"/>
      </rPr>
      <t>)</t>
    </r>
  </si>
  <si>
    <r>
      <t>Diện tích phòng học tin học (m</t>
    </r>
    <r>
      <rPr>
        <i/>
        <vertAlign val="superscript"/>
        <sz val="8"/>
        <rFont val="Times New Roman"/>
        <family val="1"/>
      </rPr>
      <t>2</t>
    </r>
    <r>
      <rPr>
        <i/>
        <sz val="8"/>
        <rFont val="Times New Roman"/>
        <family val="1"/>
      </rPr>
      <t>)</t>
    </r>
  </si>
  <si>
    <r>
      <t>Diện tích phòng thiết bị giáo dục (m</t>
    </r>
    <r>
      <rPr>
        <i/>
        <vertAlign val="superscript"/>
        <sz val="8"/>
        <rFont val="Times New Roman"/>
        <family val="1"/>
      </rPr>
      <t>2</t>
    </r>
    <r>
      <rPr>
        <i/>
        <sz val="8"/>
        <rFont val="Times New Roman"/>
        <family val="1"/>
      </rPr>
      <t>)</t>
    </r>
  </si>
  <si>
    <r>
      <t>Diện tích phòng hỗ trợ giáo dục học sinh khuyết tật học hòa nhập (m</t>
    </r>
    <r>
      <rPr>
        <i/>
        <vertAlign val="superscript"/>
        <sz val="8"/>
        <rFont val="Times New Roman"/>
        <family val="1"/>
      </rPr>
      <t>2</t>
    </r>
    <r>
      <rPr>
        <i/>
        <sz val="8"/>
        <rFont val="Times New Roman"/>
        <family val="1"/>
      </rPr>
      <t>)</t>
    </r>
  </si>
  <si>
    <r>
      <t>Diện tích phòng truyền thống và hoạt động Đội (m</t>
    </r>
    <r>
      <rPr>
        <i/>
        <vertAlign val="superscript"/>
        <sz val="8"/>
        <rFont val="Times New Roman"/>
        <family val="1"/>
      </rPr>
      <t>2</t>
    </r>
    <r>
      <rPr>
        <i/>
        <sz val="8"/>
        <rFont val="Times New Roman"/>
        <family val="1"/>
      </rPr>
      <t>)</t>
    </r>
  </si>
  <si>
    <r>
      <t xml:space="preserve">Tổng số thiết bị dạy học tối thiểu </t>
    </r>
    <r>
      <rPr>
        <sz val="8"/>
        <rFont val="Times New Roman"/>
        <family val="1"/>
      </rPr>
      <t>(Đơn vị tính: bộ)</t>
    </r>
  </si>
  <si>
    <r>
      <t xml:space="preserve">Tổng số máy vi tính đang được sử dụng phục vụ học tập </t>
    </r>
    <r>
      <rPr>
        <sz val="8"/>
        <rFont val="Times New Roman"/>
        <family val="1"/>
      </rPr>
      <t>(Đơn vị tính: bộ)</t>
    </r>
  </si>
  <si>
    <r>
      <t>Số lượng(m</t>
    </r>
    <r>
      <rPr>
        <vertAlign val="superscript"/>
        <sz val="8"/>
        <rFont val="Times New Roman"/>
        <family val="1"/>
      </rPr>
      <t>2</t>
    </r>
    <r>
      <rPr>
        <sz val="8"/>
        <rFont val="Times New Roman"/>
        <family val="1"/>
      </rPr>
      <t>)</t>
    </r>
  </si>
  <si>
    <r>
      <t>Số lượng phòng, tổng diện tích (m</t>
    </r>
    <r>
      <rPr>
        <vertAlign val="superscript"/>
        <sz val="8"/>
        <rFont val="Times New Roman"/>
        <family val="1"/>
      </rPr>
      <t>2</t>
    </r>
    <r>
      <rPr>
        <sz val="8"/>
        <rFont val="Times New Roman"/>
        <family val="1"/>
      </rPr>
      <t>)</t>
    </r>
  </si>
  <si>
    <r>
      <t>0,19m</t>
    </r>
    <r>
      <rPr>
        <vertAlign val="superscript"/>
        <sz val="8"/>
        <rFont val="Times New Roman"/>
        <family val="1"/>
      </rPr>
      <t xml:space="preserve">2 </t>
    </r>
    <r>
      <rPr>
        <sz val="8"/>
        <rFont val="Times New Roman"/>
        <family val="1"/>
      </rPr>
      <t>/HS</t>
    </r>
  </si>
  <si>
    <t>0</t>
  </si>
  <si>
    <t>UBND HUYỆN  CƯ KUIN</t>
  </si>
  <si>
    <t>Công khai thông tin về đội ngũ nhà giáo, cán bộ quản lý và nhân viên của trường tiểu học, năm học 2023-2024</t>
  </si>
  <si>
    <t>Ea Ktur, ngày 30 tháng 8 năm 2023</t>
  </si>
  <si>
    <t>Công khai thông tin cơ sở vật chất của trường tiểu học, năm học 2023- 2024</t>
  </si>
  <si>
    <t>1.9 hs/bộ</t>
  </si>
  <si>
    <t>Công khai thông tin chất lượng giáo dục tiểu học thực tế, năm học 2022-2023</t>
  </si>
  <si>
    <t>Trong tổng số</t>
  </si>
  <si>
    <t>Nữ</t>
  </si>
  <si>
    <t>Dân tộc</t>
  </si>
  <si>
    <t>Nữ dân tộc</t>
  </si>
  <si>
    <t>Khuyết tật</t>
  </si>
  <si>
    <t>3. Tiếng Anh</t>
  </si>
  <si>
    <t>4. Tin học và Công nghệ</t>
  </si>
  <si>
    <t>5. Tin học</t>
  </si>
  <si>
    <t>6. Đạo đức</t>
  </si>
  <si>
    <t>7. Tự nhiên và Xã hội</t>
  </si>
  <si>
    <t>8. Âm nhạc</t>
  </si>
  <si>
    <t>9. Mĩ thuật</t>
  </si>
  <si>
    <t>10. Giáo dục thể chất</t>
  </si>
  <si>
    <t>11. Hoạt động trải nghiệm</t>
  </si>
  <si>
    <t>2. Giao tiếp và hợp tác</t>
  </si>
  <si>
    <t>3. GQVĐ và sáng tạo</t>
  </si>
  <si>
    <t>6. Khoa học</t>
  </si>
  <si>
    <t>8. Tin học</t>
  </si>
  <si>
    <t>9. Thẩm mĩ</t>
  </si>
  <si>
    <t>10. Thể chất</t>
  </si>
  <si>
    <t>IV. Đánh giá KQHT</t>
  </si>
  <si>
    <t>- Hoàn thành xuất sắc</t>
  </si>
  <si>
    <t>- Hoàn thành tốt</t>
  </si>
  <si>
    <t>- Hoàn thành</t>
  </si>
  <si>
    <t>- Chưa hoàn thành</t>
  </si>
  <si>
    <t>V. Khen thưởng</t>
  </si>
  <si>
    <t>- Giấy khen cấp trường</t>
  </si>
  <si>
    <t>- Giấy khen cấp trên</t>
  </si>
  <si>
    <t>Mẫu 06</t>
  </si>
  <si>
    <t>3. Khoa học</t>
  </si>
  <si>
    <t>4. Lịch sử và Địa lí</t>
  </si>
  <si>
    <t>7. Đạo đức</t>
  </si>
  <si>
    <t>10. Thủ công, Kỹ thuật</t>
  </si>
  <si>
    <t>11. Thể dục</t>
  </si>
  <si>
    <t>II. Năng lực</t>
  </si>
  <si>
    <t>III. Phẩm chất</t>
  </si>
  <si>
    <t>IV. Khen thưởng</t>
  </si>
  <si>
    <t>V. Hoàn thành chương trình lớp học, cấp học</t>
  </si>
  <si>
    <t>263</t>
  </si>
  <si>
    <t>73</t>
  </si>
  <si>
    <t>190</t>
  </si>
  <si>
    <t>78</t>
  </si>
  <si>
    <t>185</t>
  </si>
  <si>
    <t>75</t>
  </si>
  <si>
    <t>188</t>
  </si>
  <si>
    <t>64</t>
  </si>
  <si>
    <t>199</t>
  </si>
  <si>
    <t>67</t>
  </si>
  <si>
    <t>196</t>
  </si>
  <si>
    <t>72</t>
  </si>
  <si>
    <t>191</t>
  </si>
  <si>
    <t>128</t>
  </si>
  <si>
    <t>135</t>
  </si>
  <si>
    <t>120</t>
  </si>
  <si>
    <t>143</t>
  </si>
  <si>
    <t>79</t>
  </si>
  <si>
    <t>184</t>
  </si>
  <si>
    <t>93</t>
  </si>
  <si>
    <t>170</t>
  </si>
  <si>
    <t>98</t>
  </si>
  <si>
    <t>165</t>
  </si>
  <si>
    <t>Cam kết chất lượng giáo dục của trường tiểu học, năm học 2023 - 2024</t>
  </si>
  <si>
    <t xml:space="preserve"> - Trong độ tuổi đi học:  2011, 2012, 2013, 2014, 2016, 2017</t>
  </si>
  <si>
    <t xml:space="preserve"> - Tuyển hết trẻ trong độ tuổi có hộ khẩu thường trú thuộc trong xã.</t>
  </si>
  <si>
    <t xml:space="preserve"> - Thực hiện chương trình giáo dục phổ thông của Bộ Giáo dục và Đào tạo theo quy định. Lớp 1, lớp 2, lớp 3, lớp 4 học chương trình GDPT 2018</t>
  </si>
  <si>
    <t>4. TN &amp; XH/Khoa học</t>
  </si>
  <si>
    <t>5. Kĩ thuật</t>
  </si>
  <si>
    <t>6. Lịch sử &amp;Địa lí</t>
  </si>
  <si>
    <t>9. GDTC</t>
  </si>
  <si>
    <t>10. Tiếng Anh</t>
  </si>
  <si>
    <t>11. Tin học &amp; Công nghệ (Công nghệ)</t>
  </si>
  <si>
    <t>12. Tin học&amp;Công nghệ (Tin học)</t>
  </si>
  <si>
    <t>13. HĐTN</t>
  </si>
  <si>
    <t xml:space="preserve">                                                     Ea Ktur, ngày  30  tháng 8 năm 2023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</si>
</sst>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0.0"/>
    <numFmt numFmtId="182" formatCode="_(* #,##0.0_);_(* \(#,##0.0\);_(* &quot;-&quot;??_);_(@_)"/>
    <numFmt numFmtId="183" formatCode="_(* #,##0.000_);_(* \(#,##0.000\);_(* &quot;-&quot;??_);_(@_)"/>
    <numFmt numFmtId="184" formatCode="_(* #,##0.000_);_(* \(#,##0.000\);_(* &quot;-&quot;???_);_(@_)"/>
    <numFmt numFmtId="185" formatCode="#,##0.0"/>
    <numFmt numFmtId="186" formatCode="0.0000"/>
    <numFmt numFmtId="187" formatCode="0.000"/>
    <numFmt numFmtId="188" formatCode="_-* #,##0\ _₫_-;\-* #,##0\ _₫_-;_-* &quot;-&quot;??\ _₫_-;_-@_-"/>
    <numFmt numFmtId="189" formatCode="&quot;Yes&quot;;&quot;Yes&quot;;&quot;No&quot;"/>
    <numFmt numFmtId="190" formatCode="&quot;True&quot;;&quot;True&quot;;&quot;False&quot;"/>
    <numFmt numFmtId="191" formatCode="&quot;On&quot;;&quot;On&quot;;&quot;Off&quot;"/>
    <numFmt numFmtId="192" formatCode="[$€-2]\ #,##0.00_);[Red]\([$€-2]\ #,##0.00\)"/>
    <numFmt numFmtId="193" formatCode="#,###"/>
    <numFmt numFmtId="194" formatCode="[$-42A]dd\ mmmm\ yyyy"/>
    <numFmt numFmtId="195" formatCode="[$-42A]h:mm:ss\ AM/PM"/>
  </numFmts>
  <fonts count="104">
    <font>
      <sz val="10"/>
      <name val="Arial"/>
      <family val="0"/>
    </font>
    <font>
      <sz val="8"/>
      <name val="Arial"/>
      <family val="2"/>
    </font>
    <font>
      <b/>
      <sz val="12"/>
      <name val="Arial"/>
      <family val="2"/>
    </font>
    <font>
      <sz val="12"/>
      <name val="Arial"/>
      <family val="2"/>
    </font>
    <font>
      <sz val="10"/>
      <name val="Times New Roman"/>
      <family val="1"/>
    </font>
    <font>
      <b/>
      <sz val="12"/>
      <name val="Times New Roman"/>
      <family val="1"/>
    </font>
    <font>
      <sz val="12"/>
      <name val="Times New Roman"/>
      <family val="1"/>
    </font>
    <font>
      <b/>
      <sz val="10"/>
      <name val="Times New Roman"/>
      <family val="1"/>
    </font>
    <font>
      <sz val="11"/>
      <name val="Times New Roman"/>
      <family val="1"/>
    </font>
    <font>
      <b/>
      <sz val="14"/>
      <name val="Times New Roman"/>
      <family val="1"/>
    </font>
    <font>
      <b/>
      <sz val="11"/>
      <name val="Times New Roman"/>
      <family val="1"/>
    </font>
    <font>
      <b/>
      <u val="single"/>
      <sz val="11"/>
      <name val="Times New Roman"/>
      <family val="1"/>
    </font>
    <font>
      <b/>
      <sz val="9"/>
      <name val="Times New Roman"/>
      <family val="1"/>
    </font>
    <font>
      <sz val="11"/>
      <color indexed="8"/>
      <name val="Calibri"/>
      <family val="2"/>
    </font>
    <font>
      <b/>
      <sz val="9"/>
      <color indexed="8"/>
      <name val="Times New Roman"/>
      <family val="1"/>
    </font>
    <font>
      <sz val="8"/>
      <color indexed="8"/>
      <name val="Times New Roman"/>
      <family val="1"/>
    </font>
    <font>
      <b/>
      <i/>
      <sz val="8"/>
      <color indexed="8"/>
      <name val="Times New Roman"/>
      <family val="1"/>
    </font>
    <font>
      <b/>
      <i/>
      <sz val="10"/>
      <color indexed="8"/>
      <name val="Times New Roman"/>
      <family val="1"/>
    </font>
    <font>
      <b/>
      <sz val="10"/>
      <color indexed="8"/>
      <name val="Times New Roman"/>
      <family val="1"/>
    </font>
    <font>
      <b/>
      <sz val="8"/>
      <color indexed="8"/>
      <name val="Times New Roman"/>
      <family val="1"/>
    </font>
    <font>
      <sz val="13"/>
      <name val="Times New Roman"/>
      <family val="1"/>
    </font>
    <font>
      <b/>
      <sz val="8"/>
      <name val="Times New Roman"/>
      <family val="1"/>
    </font>
    <font>
      <sz val="8"/>
      <name val="Times New Roman"/>
      <family val="1"/>
    </font>
    <font>
      <sz val="12"/>
      <color indexed="8"/>
      <name val="Times New Roman"/>
      <family val="1"/>
    </font>
    <font>
      <b/>
      <i/>
      <sz val="10"/>
      <name val="Times New Roman"/>
      <family val="1"/>
    </font>
    <font>
      <b/>
      <sz val="10"/>
      <name val="Arial"/>
      <family val="2"/>
    </font>
    <font>
      <b/>
      <i/>
      <sz val="8"/>
      <name val="Arial"/>
      <family val="2"/>
    </font>
    <font>
      <b/>
      <i/>
      <sz val="12"/>
      <color indexed="8"/>
      <name val="Times New Roman"/>
      <family val="1"/>
    </font>
    <font>
      <vertAlign val="superscript"/>
      <sz val="8"/>
      <name val="Times New Roman"/>
      <family val="1"/>
    </font>
    <font>
      <i/>
      <sz val="8"/>
      <name val="Times New Roman"/>
      <family val="1"/>
    </font>
    <font>
      <i/>
      <vertAlign val="superscript"/>
      <sz val="8"/>
      <name val="Times New Roman"/>
      <family val="1"/>
    </font>
    <font>
      <sz val="10"/>
      <color indexed="8"/>
      <name val="Times New Roman"/>
      <family val="1"/>
    </font>
    <font>
      <sz val="9"/>
      <name val="Times New Roman"/>
      <family val="1"/>
    </font>
    <font>
      <i/>
      <sz val="10"/>
      <name val="Times New Roman"/>
      <family val="1"/>
    </font>
    <font>
      <b/>
      <sz val="13"/>
      <name val="Times New Roman"/>
      <family val="1"/>
    </font>
    <font>
      <b/>
      <sz val="11"/>
      <color indexed="8"/>
      <name val="Times New Roman"/>
      <family val="1"/>
    </font>
    <font>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mbria"/>
      <family val="1"/>
    </font>
    <font>
      <b/>
      <sz val="14"/>
      <color indexed="8"/>
      <name val="Times New Roman"/>
      <family val="1"/>
    </font>
    <font>
      <sz val="8"/>
      <color indexed="10"/>
      <name val="Times New Roman"/>
      <family val="1"/>
    </font>
    <font>
      <sz val="9"/>
      <color indexed="8"/>
      <name val="Times New Roman"/>
      <family val="1"/>
    </font>
    <font>
      <b/>
      <sz val="12"/>
      <color indexed="8"/>
      <name val="Times New Roman"/>
      <family val="1"/>
    </font>
    <font>
      <sz val="13"/>
      <color indexed="8"/>
      <name val="Cambria"/>
      <family val="1"/>
    </font>
    <font>
      <b/>
      <sz val="13"/>
      <color indexed="8"/>
      <name val="Times New Roman"/>
      <family val="1"/>
    </font>
    <font>
      <sz val="13"/>
      <color indexed="8"/>
      <name val="Times New Roman"/>
      <family val="1"/>
    </font>
    <font>
      <b/>
      <sz val="13"/>
      <color indexed="8"/>
      <name val="Cambria"/>
      <family val="1"/>
    </font>
    <font>
      <sz val="14"/>
      <color indexed="8"/>
      <name val="Times New Roman"/>
      <family val="1"/>
    </font>
    <font>
      <i/>
      <sz val="13"/>
      <color indexed="8"/>
      <name val="Times New Roman"/>
      <family val="1"/>
    </font>
    <font>
      <i/>
      <sz val="8"/>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mbria"/>
      <family val="1"/>
    </font>
    <font>
      <b/>
      <sz val="14"/>
      <color theme="1"/>
      <name val="Times New Roman"/>
      <family val="1"/>
    </font>
    <font>
      <b/>
      <sz val="8"/>
      <color theme="1"/>
      <name val="Times New Roman"/>
      <family val="1"/>
    </font>
    <font>
      <b/>
      <sz val="9"/>
      <color theme="1"/>
      <name val="Times New Roman"/>
      <family val="1"/>
    </font>
    <font>
      <sz val="8"/>
      <color rgb="FFFF0000"/>
      <name val="Times New Roman"/>
      <family val="1"/>
    </font>
    <font>
      <sz val="8"/>
      <color rgb="FF000000"/>
      <name val="Times New Roman"/>
      <family val="1"/>
    </font>
    <font>
      <sz val="9"/>
      <color rgb="FF000000"/>
      <name val="Times New Roman"/>
      <family val="1"/>
    </font>
    <font>
      <b/>
      <sz val="12"/>
      <color theme="1"/>
      <name val="Times New Roman"/>
      <family val="1"/>
    </font>
    <font>
      <sz val="13"/>
      <color theme="1"/>
      <name val="Cambria"/>
      <family val="1"/>
    </font>
    <font>
      <b/>
      <sz val="13"/>
      <color theme="1"/>
      <name val="Times New Roman"/>
      <family val="1"/>
    </font>
    <font>
      <i/>
      <sz val="13"/>
      <color theme="1"/>
      <name val="Times New Roman"/>
      <family val="1"/>
    </font>
    <font>
      <i/>
      <sz val="8"/>
      <color theme="1"/>
      <name val="Times New Roman"/>
      <family val="1"/>
    </font>
    <font>
      <sz val="13"/>
      <color theme="1"/>
      <name val="Times New Roman"/>
      <family val="1"/>
    </font>
    <font>
      <sz val="14"/>
      <color theme="1"/>
      <name val="Times New Roman"/>
      <family val="1"/>
    </font>
    <font>
      <b/>
      <sz val="13"/>
      <color theme="1"/>
      <name val="Cambria"/>
      <family val="1"/>
    </font>
    <font>
      <sz val="12"/>
      <color theme="1"/>
      <name val="Times New Roman"/>
      <family val="1"/>
    </font>
    <font>
      <i/>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style="thin"/>
      <top style="hair"/>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thin"/>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right>
        <color indexed="63"/>
      </right>
      <top>
        <color indexed="63"/>
      </top>
      <bottom>
        <color indexed="63"/>
      </bottom>
    </border>
    <border>
      <left>
        <color indexed="63"/>
      </left>
      <right style="thin"/>
      <top style="thin">
        <color rgb="FF000000"/>
      </top>
      <bottom style="thin"/>
    </border>
    <border>
      <left>
        <color indexed="63"/>
      </left>
      <right style="thin"/>
      <top>
        <color indexed="63"/>
      </top>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style="thin"/>
      <top style="hair"/>
      <bottom style="thin"/>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color indexed="63"/>
      </bottom>
    </border>
    <border>
      <left style="thin">
        <color rgb="FF000000"/>
      </left>
      <right style="thin">
        <color rgb="FF000000"/>
      </right>
      <top style="hair">
        <color rgb="FF000000"/>
      </top>
      <bottom style="thin">
        <color rgb="FF000000"/>
      </bottom>
    </border>
    <border>
      <left style="thin">
        <color rgb="FF000000"/>
      </left>
      <right>
        <color indexed="63"/>
      </right>
      <top style="hair">
        <color rgb="FF000000"/>
      </top>
      <bottom style="thin">
        <color rgb="FF000000"/>
      </bottom>
    </border>
    <border>
      <left>
        <color indexed="63"/>
      </left>
      <right style="thin">
        <color rgb="FF000000"/>
      </right>
      <top style="hair">
        <color rgb="FF000000"/>
      </top>
      <bottom style="thin">
        <color rgb="FF000000"/>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3" fillId="0" borderId="0" applyFill="0" applyProtection="0">
      <alignment/>
    </xf>
    <xf numFmtId="0" fontId="68"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0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0" fillId="0" borderId="0" xfId="0" applyAlignment="1">
      <alignment/>
    </xf>
    <xf numFmtId="0" fontId="87" fillId="0" borderId="10" xfId="0" applyFont="1" applyBorder="1" applyAlignment="1">
      <alignment horizontal="center" vertical="center"/>
    </xf>
    <xf numFmtId="0" fontId="88" fillId="0" borderId="10" xfId="0" applyFont="1" applyBorder="1" applyAlignment="1">
      <alignment horizontal="left" vertical="center" wrapText="1"/>
    </xf>
    <xf numFmtId="0" fontId="4" fillId="0" borderId="0" xfId="0" applyFont="1" applyAlignment="1">
      <alignment/>
    </xf>
    <xf numFmtId="0" fontId="6" fillId="0" borderId="0" xfId="0" applyFont="1" applyAlignment="1">
      <alignment/>
    </xf>
    <xf numFmtId="0" fontId="0" fillId="0" borderId="0" xfId="0" applyAlignment="1">
      <alignment wrapText="1"/>
    </xf>
    <xf numFmtId="0" fontId="7" fillId="0" borderId="0" xfId="0" applyFont="1" applyAlignment="1">
      <alignment horizontal="center"/>
    </xf>
    <xf numFmtId="0" fontId="8" fillId="0" borderId="0" xfId="0" applyFont="1" applyAlignment="1">
      <alignment/>
    </xf>
    <xf numFmtId="0" fontId="10" fillId="0" borderId="0" xfId="0" applyFont="1" applyAlignment="1">
      <alignment/>
    </xf>
    <xf numFmtId="0" fontId="4" fillId="0" borderId="0" xfId="0" applyFont="1" applyAlignment="1">
      <alignment horizontal="center" vertical="top" wrapText="1"/>
    </xf>
    <xf numFmtId="0" fontId="0" fillId="0" borderId="0" xfId="0" applyAlignment="1">
      <alignment vertical="top"/>
    </xf>
    <xf numFmtId="0" fontId="14" fillId="0" borderId="10" xfId="0" applyFont="1" applyFill="1" applyBorder="1" applyAlignment="1" applyProtection="1">
      <alignment vertical="center" wrapText="1"/>
      <protection/>
    </xf>
    <xf numFmtId="0" fontId="4" fillId="0" borderId="0" xfId="0" applyFont="1" applyBorder="1" applyAlignment="1">
      <alignment/>
    </xf>
    <xf numFmtId="0" fontId="4" fillId="0" borderId="0" xfId="0" applyFont="1" applyBorder="1" applyAlignment="1">
      <alignment/>
    </xf>
    <xf numFmtId="49" fontId="16" fillId="33" borderId="11" xfId="0" applyNumberFormat="1" applyFont="1" applyFill="1" applyBorder="1" applyAlignment="1" applyProtection="1">
      <alignment vertical="center"/>
      <protection/>
    </xf>
    <xf numFmtId="49" fontId="15" fillId="33" borderId="12" xfId="0" applyNumberFormat="1" applyFont="1" applyFill="1" applyBorder="1" applyAlignment="1" applyProtection="1">
      <alignment horizontal="left" vertical="center" indent="1"/>
      <protection/>
    </xf>
    <xf numFmtId="49" fontId="15" fillId="33" borderId="13" xfId="0" applyNumberFormat="1" applyFont="1" applyFill="1" applyBorder="1" applyAlignment="1" applyProtection="1">
      <alignment horizontal="left" vertical="center" indent="1"/>
      <protection/>
    </xf>
    <xf numFmtId="49" fontId="15" fillId="33" borderId="12" xfId="0" applyNumberFormat="1" applyFont="1" applyFill="1" applyBorder="1" applyAlignment="1" applyProtection="1">
      <alignment vertical="center"/>
      <protection/>
    </xf>
    <xf numFmtId="49" fontId="15" fillId="33" borderId="13" xfId="0" applyNumberFormat="1" applyFont="1" applyFill="1" applyBorder="1" applyAlignment="1" applyProtection="1">
      <alignment vertical="center"/>
      <protection/>
    </xf>
    <xf numFmtId="0" fontId="4" fillId="0" borderId="10" xfId="0" applyFont="1" applyBorder="1" applyAlignment="1">
      <alignment horizontal="center" wrapText="1"/>
    </xf>
    <xf numFmtId="0" fontId="12" fillId="0" borderId="10" xfId="0" applyFont="1" applyBorder="1" applyAlignment="1">
      <alignment wrapText="1"/>
    </xf>
    <xf numFmtId="0" fontId="7" fillId="0" borderId="10" xfId="0" applyFont="1" applyBorder="1" applyAlignment="1">
      <alignment horizontal="center" wrapText="1"/>
    </xf>
    <xf numFmtId="0" fontId="7" fillId="0" borderId="10" xfId="0" applyFont="1" applyBorder="1" applyAlignment="1">
      <alignment wrapText="1"/>
    </xf>
    <xf numFmtId="0" fontId="4" fillId="0" borderId="10" xfId="0" applyFont="1" applyBorder="1" applyAlignment="1">
      <alignment wrapText="1"/>
    </xf>
    <xf numFmtId="0" fontId="20" fillId="0" borderId="10" xfId="0" applyFont="1" applyBorder="1" applyAlignment="1">
      <alignment horizontal="right" vertical="center"/>
    </xf>
    <xf numFmtId="0" fontId="0" fillId="0" borderId="0" xfId="0" applyFont="1" applyAlignment="1">
      <alignment/>
    </xf>
    <xf numFmtId="49" fontId="16" fillId="0" borderId="14" xfId="0" applyNumberFormat="1" applyFont="1" applyFill="1" applyBorder="1" applyAlignment="1" applyProtection="1">
      <alignment vertical="center" wrapText="1"/>
      <protection/>
    </xf>
    <xf numFmtId="0" fontId="89" fillId="0" borderId="14" xfId="0" applyFont="1" applyBorder="1" applyAlignment="1">
      <alignment horizontal="right" vertical="center" wrapText="1"/>
    </xf>
    <xf numFmtId="0" fontId="14" fillId="0" borderId="10" xfId="0" applyFont="1" applyFill="1" applyBorder="1" applyAlignment="1" applyProtection="1">
      <alignment horizontal="right" vertical="center" wrapText="1"/>
      <protection/>
    </xf>
    <xf numFmtId="0" fontId="90" fillId="0" borderId="10" xfId="0" applyFont="1" applyBorder="1" applyAlignment="1">
      <alignment horizontal="right" vertical="center" wrapText="1"/>
    </xf>
    <xf numFmtId="1" fontId="18" fillId="33" borderId="15" xfId="0" applyNumberFormat="1" applyFont="1" applyFill="1" applyBorder="1" applyAlignment="1" applyProtection="1">
      <alignment horizontal="right" vertical="center"/>
      <protection/>
    </xf>
    <xf numFmtId="0" fontId="7" fillId="0" borderId="16" xfId="0" applyFont="1" applyBorder="1" applyAlignment="1">
      <alignment horizontal="right"/>
    </xf>
    <xf numFmtId="0" fontId="88" fillId="0" borderId="16" xfId="0" applyFont="1" applyBorder="1" applyAlignment="1">
      <alignment vertical="top" wrapText="1"/>
    </xf>
    <xf numFmtId="0" fontId="88" fillId="0" borderId="17" xfId="0" applyFont="1" applyBorder="1" applyAlignment="1">
      <alignment vertical="top" wrapText="1"/>
    </xf>
    <xf numFmtId="0" fontId="87" fillId="0" borderId="16" xfId="0" applyFont="1" applyBorder="1" applyAlignment="1">
      <alignment vertical="top"/>
    </xf>
    <xf numFmtId="0" fontId="87" fillId="0" borderId="17" xfId="0" applyFont="1" applyBorder="1" applyAlignment="1">
      <alignment vertical="top"/>
    </xf>
    <xf numFmtId="0" fontId="88" fillId="0" borderId="10" xfId="0" applyFont="1" applyBorder="1" applyAlignment="1">
      <alignment vertical="top" wrapText="1"/>
    </xf>
    <xf numFmtId="0" fontId="87" fillId="0" borderId="10" xfId="0" applyFont="1" applyBorder="1" applyAlignment="1">
      <alignment vertical="top"/>
    </xf>
    <xf numFmtId="0" fontId="87" fillId="0" borderId="0" xfId="0" applyFont="1" applyBorder="1" applyAlignment="1">
      <alignment vertical="top"/>
    </xf>
    <xf numFmtId="0" fontId="88" fillId="0" borderId="0" xfId="0" applyFont="1" applyBorder="1" applyAlignment="1">
      <alignment vertical="top" wrapText="1"/>
    </xf>
    <xf numFmtId="0" fontId="1" fillId="0" borderId="12" xfId="0" applyFont="1" applyBorder="1" applyAlignment="1">
      <alignment/>
    </xf>
    <xf numFmtId="1" fontId="15" fillId="33" borderId="12" xfId="0" applyNumberFormat="1" applyFont="1" applyFill="1" applyBorder="1" applyAlignment="1" applyProtection="1">
      <alignment vertical="center"/>
      <protection/>
    </xf>
    <xf numFmtId="0" fontId="1" fillId="0" borderId="13" xfId="0" applyFont="1" applyBorder="1" applyAlignment="1">
      <alignment/>
    </xf>
    <xf numFmtId="1" fontId="15" fillId="33" borderId="13" xfId="0" applyNumberFormat="1" applyFont="1" applyFill="1" applyBorder="1" applyAlignment="1" applyProtection="1">
      <alignment vertical="center"/>
      <protection/>
    </xf>
    <xf numFmtId="49" fontId="16" fillId="33" borderId="18" xfId="0" applyNumberFormat="1" applyFont="1" applyFill="1" applyBorder="1" applyAlignment="1" applyProtection="1">
      <alignment vertical="center"/>
      <protection/>
    </xf>
    <xf numFmtId="0" fontId="1" fillId="0" borderId="18" xfId="0" applyFont="1" applyBorder="1" applyAlignment="1">
      <alignment/>
    </xf>
    <xf numFmtId="1" fontId="19" fillId="33" borderId="18" xfId="0" applyNumberFormat="1" applyFont="1" applyFill="1" applyBorder="1" applyAlignment="1" applyProtection="1">
      <alignment vertical="center"/>
      <protection/>
    </xf>
    <xf numFmtId="49" fontId="15" fillId="33" borderId="19" xfId="0" applyNumberFormat="1" applyFont="1" applyFill="1" applyBorder="1" applyAlignment="1" applyProtection="1">
      <alignment horizontal="left" vertical="center" indent="1"/>
      <protection/>
    </xf>
    <xf numFmtId="0" fontId="1" fillId="0" borderId="19" xfId="0" applyFont="1" applyBorder="1" applyAlignment="1">
      <alignment/>
    </xf>
    <xf numFmtId="1" fontId="15" fillId="33" borderId="19" xfId="0" applyNumberFormat="1" applyFont="1" applyFill="1" applyBorder="1" applyAlignment="1" applyProtection="1">
      <alignment vertical="center"/>
      <protection/>
    </xf>
    <xf numFmtId="0" fontId="1" fillId="0" borderId="11" xfId="0" applyFont="1" applyBorder="1" applyAlignment="1">
      <alignment/>
    </xf>
    <xf numFmtId="1" fontId="19" fillId="33" borderId="11" xfId="0" applyNumberFormat="1" applyFont="1" applyFill="1" applyBorder="1" applyAlignment="1" applyProtection="1">
      <alignment vertical="center"/>
      <protection/>
    </xf>
    <xf numFmtId="0" fontId="7" fillId="0" borderId="10" xfId="0" applyFont="1" applyBorder="1" applyAlignment="1">
      <alignment horizontal="center" vertical="center" wrapText="1"/>
    </xf>
    <xf numFmtId="0" fontId="21" fillId="0" borderId="0" xfId="0" applyFont="1" applyAlignment="1">
      <alignment horizontal="center"/>
    </xf>
    <xf numFmtId="0" fontId="22" fillId="0" borderId="0" xfId="0" applyFont="1" applyAlignment="1">
      <alignment/>
    </xf>
    <xf numFmtId="0" fontId="21" fillId="0" borderId="0" xfId="0" applyFont="1" applyAlignment="1">
      <alignment/>
    </xf>
    <xf numFmtId="0" fontId="22" fillId="0" borderId="0" xfId="0" applyFont="1" applyAlignment="1">
      <alignment horizontal="center"/>
    </xf>
    <xf numFmtId="0" fontId="21" fillId="34" borderId="10" xfId="0" applyFont="1" applyFill="1" applyBorder="1" applyAlignment="1">
      <alignment horizontal="center" wrapText="1"/>
    </xf>
    <xf numFmtId="0" fontId="21" fillId="34" borderId="10" xfId="0" applyFont="1" applyFill="1" applyBorder="1" applyAlignment="1">
      <alignment wrapText="1"/>
    </xf>
    <xf numFmtId="0" fontId="22" fillId="34" borderId="10" xfId="0" applyFont="1" applyFill="1" applyBorder="1" applyAlignment="1">
      <alignment horizontal="center" wrapText="1"/>
    </xf>
    <xf numFmtId="0" fontId="22" fillId="35" borderId="10" xfId="0" applyFont="1" applyFill="1" applyBorder="1" applyAlignment="1">
      <alignment wrapText="1"/>
    </xf>
    <xf numFmtId="0" fontId="22" fillId="0" borderId="10" xfId="0" applyFont="1" applyBorder="1" applyAlignment="1">
      <alignment horizontal="center"/>
    </xf>
    <xf numFmtId="0" fontId="22" fillId="0" borderId="0" xfId="0" applyFont="1" applyBorder="1" applyAlignment="1">
      <alignment horizontal="center"/>
    </xf>
    <xf numFmtId="0" fontId="29" fillId="34" borderId="10" xfId="0" applyFont="1" applyFill="1" applyBorder="1" applyAlignment="1">
      <alignment wrapText="1"/>
    </xf>
    <xf numFmtId="0" fontId="22" fillId="34" borderId="10" xfId="0" applyFont="1" applyFill="1" applyBorder="1" applyAlignment="1">
      <alignment horizontal="center" vertical="top" wrapText="1"/>
    </xf>
    <xf numFmtId="0" fontId="21" fillId="34" borderId="10" xfId="0" applyFont="1" applyFill="1" applyBorder="1" applyAlignment="1">
      <alignment horizontal="center" vertical="top" wrapText="1"/>
    </xf>
    <xf numFmtId="0" fontId="21" fillId="34" borderId="10" xfId="0" applyFont="1" applyFill="1" applyBorder="1" applyAlignment="1">
      <alignment vertical="top" wrapText="1"/>
    </xf>
    <xf numFmtId="0" fontId="22" fillId="34" borderId="10" xfId="0" applyFont="1" applyFill="1" applyBorder="1" applyAlignment="1">
      <alignment vertical="top" wrapText="1"/>
    </xf>
    <xf numFmtId="1" fontId="21" fillId="0" borderId="11" xfId="0" applyNumberFormat="1" applyFont="1" applyBorder="1" applyAlignment="1">
      <alignment horizontal="right" vertical="center"/>
    </xf>
    <xf numFmtId="1" fontId="21" fillId="0" borderId="18" xfId="0" applyNumberFormat="1" applyFont="1" applyBorder="1" applyAlignment="1">
      <alignment horizontal="right" vertical="center"/>
    </xf>
    <xf numFmtId="1" fontId="18" fillId="33" borderId="11" xfId="0" applyNumberFormat="1" applyFont="1" applyFill="1" applyBorder="1" applyAlignment="1" applyProtection="1">
      <alignment horizontal="right" vertical="center"/>
      <protection/>
    </xf>
    <xf numFmtId="1" fontId="31" fillId="33" borderId="12" xfId="0" applyNumberFormat="1" applyFont="1" applyFill="1" applyBorder="1" applyAlignment="1" applyProtection="1">
      <alignment horizontal="right" vertical="center"/>
      <protection/>
    </xf>
    <xf numFmtId="1" fontId="21" fillId="0" borderId="12" xfId="0" applyNumberFormat="1" applyFont="1" applyBorder="1" applyAlignment="1">
      <alignment horizontal="right" vertical="center"/>
    </xf>
    <xf numFmtId="1" fontId="31" fillId="33" borderId="13" xfId="0" applyNumberFormat="1" applyFont="1" applyFill="1" applyBorder="1" applyAlignment="1" applyProtection="1">
      <alignment horizontal="right" vertical="center"/>
      <protection/>
    </xf>
    <xf numFmtId="1" fontId="31" fillId="33" borderId="19" xfId="0" applyNumberFormat="1" applyFont="1" applyFill="1" applyBorder="1" applyAlignment="1" applyProtection="1">
      <alignment horizontal="right" vertical="center"/>
      <protection/>
    </xf>
    <xf numFmtId="1" fontId="18" fillId="33" borderId="18" xfId="0" applyNumberFormat="1" applyFont="1" applyFill="1" applyBorder="1" applyAlignment="1" applyProtection="1">
      <alignment horizontal="right" vertical="center"/>
      <protection/>
    </xf>
    <xf numFmtId="49" fontId="19" fillId="33" borderId="16" xfId="0" applyNumberFormat="1" applyFont="1" applyFill="1" applyBorder="1" applyAlignment="1" applyProtection="1">
      <alignment horizontal="left" vertical="center"/>
      <protection/>
    </xf>
    <xf numFmtId="1" fontId="18" fillId="33" borderId="16" xfId="0" applyNumberFormat="1" applyFont="1" applyFill="1" applyBorder="1" applyAlignment="1" applyProtection="1">
      <alignment horizontal="right" vertical="center"/>
      <protection/>
    </xf>
    <xf numFmtId="0" fontId="25" fillId="0" borderId="16" xfId="0" applyFont="1" applyBorder="1" applyAlignment="1">
      <alignment horizontal="right"/>
    </xf>
    <xf numFmtId="49" fontId="16" fillId="33" borderId="16" xfId="0" applyNumberFormat="1" applyFont="1" applyFill="1" applyBorder="1" applyAlignment="1" applyProtection="1">
      <alignment vertical="center"/>
      <protection/>
    </xf>
    <xf numFmtId="0" fontId="26" fillId="0" borderId="16" xfId="0" applyFont="1" applyBorder="1" applyAlignment="1">
      <alignment horizontal="right"/>
    </xf>
    <xf numFmtId="1" fontId="16" fillId="33" borderId="16" xfId="0" applyNumberFormat="1" applyFont="1" applyFill="1" applyBorder="1" applyAlignment="1" applyProtection="1">
      <alignment horizontal="right" vertical="center"/>
      <protection/>
    </xf>
    <xf numFmtId="1" fontId="21" fillId="0" borderId="19" xfId="0" applyNumberFormat="1" applyFont="1" applyBorder="1" applyAlignment="1">
      <alignment horizontal="right" vertical="center"/>
    </xf>
    <xf numFmtId="1" fontId="21" fillId="0" borderId="13" xfId="0" applyNumberFormat="1" applyFont="1" applyBorder="1" applyAlignment="1">
      <alignment horizontal="right" vertical="center"/>
    </xf>
    <xf numFmtId="0" fontId="91" fillId="34" borderId="10" xfId="0" applyFont="1" applyFill="1" applyBorder="1" applyAlignment="1">
      <alignment horizontal="center" wrapText="1"/>
    </xf>
    <xf numFmtId="0" fontId="5" fillId="0" borderId="0" xfId="0" applyFont="1" applyAlignment="1">
      <alignment/>
    </xf>
    <xf numFmtId="0" fontId="35" fillId="33" borderId="20" xfId="0" applyFont="1" applyFill="1" applyBorder="1" applyAlignment="1" applyProtection="1">
      <alignment horizontal="center" vertical="center" textRotation="90" wrapText="1"/>
      <protection/>
    </xf>
    <xf numFmtId="49" fontId="17" fillId="33" borderId="20" xfId="0" applyNumberFormat="1" applyFont="1" applyFill="1" applyBorder="1" applyAlignment="1" applyProtection="1">
      <alignment vertical="center" wrapText="1"/>
      <protection/>
    </xf>
    <xf numFmtId="49" fontId="17" fillId="33" borderId="20" xfId="0" applyNumberFormat="1" applyFont="1" applyFill="1" applyBorder="1" applyAlignment="1" applyProtection="1">
      <alignment horizontal="center" vertical="center"/>
      <protection/>
    </xf>
    <xf numFmtId="1" fontId="31" fillId="33" borderId="20" xfId="0" applyNumberFormat="1" applyFont="1" applyFill="1" applyBorder="1" applyAlignment="1" applyProtection="1">
      <alignment horizontal="center" vertical="center"/>
      <protection/>
    </xf>
    <xf numFmtId="49" fontId="17" fillId="33" borderId="21" xfId="0" applyNumberFormat="1" applyFont="1" applyFill="1" applyBorder="1" applyAlignment="1" applyProtection="1">
      <alignment vertical="center" wrapText="1"/>
      <protection/>
    </xf>
    <xf numFmtId="1" fontId="31" fillId="33" borderId="22" xfId="0" applyNumberFormat="1" applyFont="1" applyFill="1" applyBorder="1" applyAlignment="1" applyProtection="1">
      <alignment horizontal="center" vertical="center"/>
      <protection/>
    </xf>
    <xf numFmtId="1" fontId="31" fillId="33" borderId="23" xfId="0" applyNumberFormat="1" applyFont="1" applyFill="1" applyBorder="1" applyAlignment="1" applyProtection="1">
      <alignment horizontal="center" vertical="center"/>
      <protection/>
    </xf>
    <xf numFmtId="49" fontId="31" fillId="33" borderId="24" xfId="0" applyNumberFormat="1" applyFont="1" applyFill="1" applyBorder="1" applyAlignment="1" applyProtection="1">
      <alignment vertical="center" wrapText="1"/>
      <protection/>
    </xf>
    <xf numFmtId="1" fontId="31" fillId="33" borderId="25" xfId="0" applyNumberFormat="1" applyFont="1" applyFill="1" applyBorder="1" applyAlignment="1" applyProtection="1">
      <alignment horizontal="center" vertical="center"/>
      <protection/>
    </xf>
    <xf numFmtId="1" fontId="31" fillId="33" borderId="26" xfId="0" applyNumberFormat="1" applyFont="1" applyFill="1" applyBorder="1" applyAlignment="1" applyProtection="1">
      <alignment horizontal="center" vertical="center"/>
      <protection/>
    </xf>
    <xf numFmtId="49" fontId="31" fillId="33" borderId="27" xfId="0" applyNumberFormat="1" applyFont="1" applyFill="1" applyBorder="1" applyAlignment="1" applyProtection="1">
      <alignment vertical="center" wrapText="1"/>
      <protection/>
    </xf>
    <xf numFmtId="1" fontId="31" fillId="33" borderId="28" xfId="0" applyNumberFormat="1" applyFont="1" applyFill="1" applyBorder="1" applyAlignment="1" applyProtection="1">
      <alignment horizontal="center" vertical="center"/>
      <protection/>
    </xf>
    <xf numFmtId="1" fontId="31" fillId="33" borderId="29" xfId="0" applyNumberFormat="1" applyFont="1" applyFill="1" applyBorder="1" applyAlignment="1" applyProtection="1">
      <alignment horizontal="center" vertical="center"/>
      <protection/>
    </xf>
    <xf numFmtId="49" fontId="17" fillId="33" borderId="24" xfId="0" applyNumberFormat="1" applyFont="1" applyFill="1" applyBorder="1" applyAlignment="1" applyProtection="1">
      <alignment vertical="center" wrapText="1"/>
      <protection/>
    </xf>
    <xf numFmtId="49" fontId="17" fillId="33" borderId="20" xfId="0" applyNumberFormat="1" applyFont="1" applyFill="1" applyBorder="1" applyAlignment="1" applyProtection="1">
      <alignment vertical="center"/>
      <protection/>
    </xf>
    <xf numFmtId="1" fontId="17" fillId="33" borderId="20" xfId="0" applyNumberFormat="1" applyFont="1" applyFill="1" applyBorder="1" applyAlignment="1" applyProtection="1">
      <alignment horizontal="center" vertical="center"/>
      <protection/>
    </xf>
    <xf numFmtId="1" fontId="31" fillId="33" borderId="21" xfId="0" applyNumberFormat="1" applyFont="1" applyFill="1" applyBorder="1" applyAlignment="1" applyProtection="1">
      <alignment horizontal="center" vertical="center"/>
      <protection/>
    </xf>
    <xf numFmtId="1" fontId="31" fillId="33" borderId="24" xfId="0" applyNumberFormat="1" applyFont="1" applyFill="1" applyBorder="1" applyAlignment="1" applyProtection="1">
      <alignment horizontal="center" vertical="center"/>
      <protection/>
    </xf>
    <xf numFmtId="1" fontId="31" fillId="33" borderId="30" xfId="0" applyNumberFormat="1" applyFont="1" applyFill="1" applyBorder="1" applyAlignment="1" applyProtection="1">
      <alignment horizontal="center" vertical="center"/>
      <protection/>
    </xf>
    <xf numFmtId="49" fontId="17" fillId="33" borderId="21" xfId="0" applyNumberFormat="1" applyFont="1" applyFill="1" applyBorder="1" applyAlignment="1" applyProtection="1">
      <alignment horizontal="center" vertical="center"/>
      <protection/>
    </xf>
    <xf numFmtId="49" fontId="17" fillId="33" borderId="24" xfId="0" applyNumberFormat="1" applyFont="1" applyFill="1" applyBorder="1" applyAlignment="1" applyProtection="1">
      <alignment horizontal="center" vertical="center"/>
      <protection/>
    </xf>
    <xf numFmtId="49" fontId="17" fillId="33" borderId="27" xfId="0" applyNumberFormat="1" applyFont="1" applyFill="1" applyBorder="1" applyAlignment="1" applyProtection="1">
      <alignment horizontal="center" vertical="center"/>
      <protection/>
    </xf>
    <xf numFmtId="49" fontId="17" fillId="33" borderId="21" xfId="0" applyNumberFormat="1" applyFont="1" applyFill="1" applyBorder="1" applyAlignment="1" applyProtection="1">
      <alignment vertical="center"/>
      <protection/>
    </xf>
    <xf numFmtId="1" fontId="17" fillId="33" borderId="21" xfId="0" applyNumberFormat="1" applyFont="1" applyFill="1" applyBorder="1" applyAlignment="1" applyProtection="1">
      <alignment horizontal="center" vertical="center"/>
      <protection/>
    </xf>
    <xf numFmtId="49" fontId="31" fillId="33" borderId="24" xfId="0" applyNumberFormat="1" applyFont="1" applyFill="1" applyBorder="1" applyAlignment="1" applyProtection="1">
      <alignment horizontal="left" vertical="center" indent="1"/>
      <protection/>
    </xf>
    <xf numFmtId="1" fontId="17" fillId="33" borderId="24" xfId="0" applyNumberFormat="1" applyFont="1" applyFill="1" applyBorder="1" applyAlignment="1" applyProtection="1">
      <alignment horizontal="center" vertical="center"/>
      <protection/>
    </xf>
    <xf numFmtId="49" fontId="31" fillId="33" borderId="27" xfId="0" applyNumberFormat="1" applyFont="1" applyFill="1" applyBorder="1" applyAlignment="1" applyProtection="1">
      <alignment horizontal="left" vertical="center" indent="1"/>
      <protection/>
    </xf>
    <xf numFmtId="1" fontId="17" fillId="33" borderId="27" xfId="0" applyNumberFormat="1" applyFont="1" applyFill="1" applyBorder="1" applyAlignment="1" applyProtection="1">
      <alignment horizontal="center" vertical="center"/>
      <protection/>
    </xf>
    <xf numFmtId="49" fontId="31" fillId="33" borderId="24" xfId="0" applyNumberFormat="1" applyFont="1" applyFill="1" applyBorder="1" applyAlignment="1" applyProtection="1">
      <alignment horizontal="left" vertical="center" wrapText="1" indent="1"/>
      <protection/>
    </xf>
    <xf numFmtId="49" fontId="31" fillId="33" borderId="27" xfId="0" applyNumberFormat="1" applyFont="1" applyFill="1" applyBorder="1" applyAlignment="1" applyProtection="1">
      <alignment horizontal="left" vertical="center" wrapText="1" indent="1"/>
      <protection/>
    </xf>
    <xf numFmtId="49" fontId="18" fillId="33" borderId="21" xfId="0" applyNumberFormat="1" applyFont="1" applyFill="1" applyBorder="1" applyAlignment="1" applyProtection="1">
      <alignment vertical="center" wrapText="1"/>
      <protection/>
    </xf>
    <xf numFmtId="49" fontId="31" fillId="33" borderId="31" xfId="0" applyNumberFormat="1" applyFont="1" applyFill="1" applyBorder="1" applyAlignment="1" applyProtection="1">
      <alignment horizontal="left" vertical="center" wrapText="1" indent="1"/>
      <protection/>
    </xf>
    <xf numFmtId="1" fontId="17" fillId="33" borderId="31" xfId="0" applyNumberFormat="1" applyFont="1" applyFill="1" applyBorder="1" applyAlignment="1" applyProtection="1">
      <alignment horizontal="center" vertical="center"/>
      <protection/>
    </xf>
    <xf numFmtId="1" fontId="31" fillId="33" borderId="31" xfId="0" applyNumberFormat="1" applyFont="1" applyFill="1" applyBorder="1" applyAlignment="1" applyProtection="1">
      <alignment horizontal="center" vertical="center"/>
      <protection/>
    </xf>
    <xf numFmtId="49" fontId="4" fillId="0" borderId="0" xfId="0" applyNumberFormat="1" applyFont="1" applyAlignment="1">
      <alignment/>
    </xf>
    <xf numFmtId="49" fontId="27" fillId="33" borderId="20" xfId="0" applyNumberFormat="1" applyFont="1" applyFill="1" applyBorder="1" applyAlignment="1" applyProtection="1">
      <alignment vertical="center" wrapText="1"/>
      <protection/>
    </xf>
    <xf numFmtId="1" fontId="23" fillId="33" borderId="20" xfId="0" applyNumberFormat="1" applyFont="1" applyFill="1" applyBorder="1" applyAlignment="1" applyProtection="1">
      <alignment horizontal="center" vertical="center"/>
      <protection/>
    </xf>
    <xf numFmtId="49" fontId="27" fillId="33" borderId="21" xfId="0" applyNumberFormat="1" applyFont="1" applyFill="1" applyBorder="1" applyAlignment="1" applyProtection="1">
      <alignment vertical="center" wrapText="1"/>
      <protection/>
    </xf>
    <xf numFmtId="49" fontId="27" fillId="33" borderId="21" xfId="0" applyNumberFormat="1" applyFont="1" applyFill="1" applyBorder="1" applyAlignment="1" applyProtection="1">
      <alignment horizontal="center" vertical="center"/>
      <protection/>
    </xf>
    <xf numFmtId="1" fontId="23" fillId="33" borderId="23" xfId="0" applyNumberFormat="1" applyFont="1" applyFill="1" applyBorder="1" applyAlignment="1" applyProtection="1">
      <alignment horizontal="center" vertical="center"/>
      <protection/>
    </xf>
    <xf numFmtId="1" fontId="23" fillId="33" borderId="32" xfId="0" applyNumberFormat="1" applyFont="1" applyFill="1" applyBorder="1" applyAlignment="1" applyProtection="1">
      <alignment horizontal="center" vertical="center"/>
      <protection/>
    </xf>
    <xf numFmtId="49" fontId="23" fillId="33" borderId="24" xfId="0" applyNumberFormat="1" applyFont="1" applyFill="1" applyBorder="1" applyAlignment="1" applyProtection="1">
      <alignment vertical="center" wrapText="1"/>
      <protection/>
    </xf>
    <xf numFmtId="49" fontId="27" fillId="33" borderId="24" xfId="0" applyNumberFormat="1" applyFont="1" applyFill="1" applyBorder="1" applyAlignment="1" applyProtection="1">
      <alignment horizontal="center" vertical="center"/>
      <protection/>
    </xf>
    <xf numFmtId="1" fontId="23" fillId="33" borderId="26" xfId="0" applyNumberFormat="1" applyFont="1" applyFill="1" applyBorder="1" applyAlignment="1" applyProtection="1">
      <alignment horizontal="center" vertical="center"/>
      <protection/>
    </xf>
    <xf numFmtId="1" fontId="23" fillId="33" borderId="33" xfId="0" applyNumberFormat="1" applyFont="1" applyFill="1" applyBorder="1" applyAlignment="1" applyProtection="1">
      <alignment horizontal="center" vertical="center"/>
      <protection/>
    </xf>
    <xf numFmtId="49" fontId="23" fillId="33" borderId="27" xfId="0" applyNumberFormat="1" applyFont="1" applyFill="1" applyBorder="1" applyAlignment="1" applyProtection="1">
      <alignment vertical="center" wrapText="1"/>
      <protection/>
    </xf>
    <xf numFmtId="49" fontId="27" fillId="33" borderId="27" xfId="0" applyNumberFormat="1" applyFont="1" applyFill="1" applyBorder="1" applyAlignment="1" applyProtection="1">
      <alignment horizontal="center" vertical="center"/>
      <protection/>
    </xf>
    <xf numFmtId="1" fontId="23" fillId="33" borderId="29" xfId="0" applyNumberFormat="1" applyFont="1" applyFill="1" applyBorder="1" applyAlignment="1" applyProtection="1">
      <alignment horizontal="center" vertical="center"/>
      <protection/>
    </xf>
    <xf numFmtId="1" fontId="23" fillId="33" borderId="34" xfId="0" applyNumberFormat="1" applyFont="1" applyFill="1" applyBorder="1" applyAlignment="1" applyProtection="1">
      <alignment horizontal="center" vertical="center"/>
      <protection/>
    </xf>
    <xf numFmtId="49" fontId="27" fillId="33" borderId="24" xfId="0" applyNumberFormat="1" applyFont="1" applyFill="1" applyBorder="1" applyAlignment="1" applyProtection="1">
      <alignment vertical="center" wrapText="1"/>
      <protection/>
    </xf>
    <xf numFmtId="49" fontId="27" fillId="33" borderId="30" xfId="0" applyNumberFormat="1" applyFont="1" applyFill="1" applyBorder="1" applyAlignment="1" applyProtection="1">
      <alignment vertical="center" wrapText="1"/>
      <protection/>
    </xf>
    <xf numFmtId="1" fontId="27" fillId="33" borderId="15" xfId="0" applyNumberFormat="1" applyFont="1" applyFill="1" applyBorder="1" applyAlignment="1" applyProtection="1">
      <alignment horizontal="center" vertical="center"/>
      <protection/>
    </xf>
    <xf numFmtId="1" fontId="23" fillId="33" borderId="21" xfId="0" applyNumberFormat="1" applyFont="1" applyFill="1" applyBorder="1" applyAlignment="1" applyProtection="1">
      <alignment horizontal="center" vertical="center"/>
      <protection/>
    </xf>
    <xf numFmtId="49" fontId="27" fillId="33" borderId="35" xfId="0" applyNumberFormat="1" applyFont="1" applyFill="1" applyBorder="1" applyAlignment="1" applyProtection="1">
      <alignment vertical="center" wrapText="1"/>
      <protection/>
    </xf>
    <xf numFmtId="49" fontId="23" fillId="33" borderId="24" xfId="0" applyNumberFormat="1" applyFont="1" applyFill="1" applyBorder="1" applyAlignment="1" applyProtection="1">
      <alignment horizontal="left" vertical="center" wrapText="1"/>
      <protection/>
    </xf>
    <xf numFmtId="1" fontId="27" fillId="33" borderId="24" xfId="0" applyNumberFormat="1" applyFont="1" applyFill="1" applyBorder="1" applyAlignment="1" applyProtection="1">
      <alignment horizontal="center" vertical="center"/>
      <protection/>
    </xf>
    <xf numFmtId="1" fontId="23" fillId="33" borderId="24" xfId="0" applyNumberFormat="1" applyFont="1" applyFill="1" applyBorder="1" applyAlignment="1" applyProtection="1">
      <alignment horizontal="center" vertical="center"/>
      <protection/>
    </xf>
    <xf numFmtId="1" fontId="27" fillId="33" borderId="36" xfId="0" applyNumberFormat="1" applyFont="1" applyFill="1" applyBorder="1" applyAlignment="1" applyProtection="1">
      <alignment horizontal="center" vertical="center"/>
      <protection/>
    </xf>
    <xf numFmtId="49" fontId="23" fillId="33" borderId="27" xfId="0" applyNumberFormat="1" applyFont="1" applyFill="1" applyBorder="1" applyAlignment="1" applyProtection="1">
      <alignment horizontal="left" vertical="center" wrapText="1"/>
      <protection/>
    </xf>
    <xf numFmtId="1" fontId="27" fillId="33" borderId="27" xfId="0" applyNumberFormat="1" applyFont="1" applyFill="1" applyBorder="1" applyAlignment="1" applyProtection="1">
      <alignment horizontal="center" vertical="center"/>
      <protection/>
    </xf>
    <xf numFmtId="1" fontId="27" fillId="33" borderId="37" xfId="0" applyNumberFormat="1" applyFont="1" applyFill="1" applyBorder="1" applyAlignment="1" applyProtection="1">
      <alignment horizontal="center" vertical="center"/>
      <protection/>
    </xf>
    <xf numFmtId="1" fontId="23" fillId="33" borderId="37" xfId="0" applyNumberFormat="1" applyFont="1" applyFill="1" applyBorder="1" applyAlignment="1" applyProtection="1">
      <alignment horizontal="center" vertical="center"/>
      <protection/>
    </xf>
    <xf numFmtId="1" fontId="27" fillId="33" borderId="21" xfId="0" applyNumberFormat="1" applyFont="1" applyFill="1" applyBorder="1" applyAlignment="1" applyProtection="1">
      <alignment horizontal="center" vertical="center"/>
      <protection/>
    </xf>
    <xf numFmtId="1" fontId="23" fillId="33" borderId="31" xfId="0" applyNumberFormat="1" applyFont="1" applyFill="1" applyBorder="1" applyAlignment="1" applyProtection="1">
      <alignment horizontal="center" vertical="center"/>
      <protection/>
    </xf>
    <xf numFmtId="0" fontId="88" fillId="0" borderId="38" xfId="0" applyFont="1" applyBorder="1" applyAlignment="1">
      <alignment vertical="top" wrapText="1"/>
    </xf>
    <xf numFmtId="49" fontId="16" fillId="0" borderId="17" xfId="0" applyNumberFormat="1" applyFont="1" applyFill="1" applyBorder="1" applyAlignment="1" applyProtection="1">
      <alignment vertical="center"/>
      <protection/>
    </xf>
    <xf numFmtId="0" fontId="24" fillId="0" borderId="39" xfId="0" applyFont="1" applyBorder="1" applyAlignment="1">
      <alignment/>
    </xf>
    <xf numFmtId="0" fontId="24" fillId="0" borderId="40" xfId="0" applyFont="1" applyBorder="1" applyAlignment="1">
      <alignment/>
    </xf>
    <xf numFmtId="0" fontId="21" fillId="0" borderId="41" xfId="0" applyFont="1" applyBorder="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1" fillId="0" borderId="44" xfId="0" applyFont="1" applyBorder="1" applyAlignment="1">
      <alignment vertical="center"/>
    </xf>
    <xf numFmtId="0" fontId="22" fillId="0" borderId="45" xfId="0" applyFont="1" applyBorder="1" applyAlignment="1">
      <alignment vertical="center"/>
    </xf>
    <xf numFmtId="49" fontId="16" fillId="0" borderId="38" xfId="0" applyNumberFormat="1" applyFont="1" applyFill="1" applyBorder="1" applyAlignment="1" applyProtection="1">
      <alignment vertical="center"/>
      <protection/>
    </xf>
    <xf numFmtId="49" fontId="16" fillId="0" borderId="44" xfId="0" applyNumberFormat="1" applyFont="1" applyFill="1" applyBorder="1" applyAlignment="1" applyProtection="1">
      <alignment vertical="center"/>
      <protection/>
    </xf>
    <xf numFmtId="49" fontId="15" fillId="0" borderId="42" xfId="0" applyNumberFormat="1" applyFont="1" applyFill="1" applyBorder="1" applyAlignment="1" applyProtection="1">
      <alignment horizontal="left" vertical="center" indent="1"/>
      <protection/>
    </xf>
    <xf numFmtId="49" fontId="15" fillId="0" borderId="45" xfId="0" applyNumberFormat="1" applyFont="1" applyFill="1" applyBorder="1" applyAlignment="1" applyProtection="1">
      <alignment horizontal="left" vertical="center" indent="1"/>
      <protection/>
    </xf>
    <xf numFmtId="49" fontId="16" fillId="0" borderId="41" xfId="0" applyNumberFormat="1" applyFont="1" applyFill="1" applyBorder="1" applyAlignment="1" applyProtection="1">
      <alignment vertical="center"/>
      <protection/>
    </xf>
    <xf numFmtId="49" fontId="15" fillId="0" borderId="43" xfId="0" applyNumberFormat="1" applyFont="1" applyFill="1" applyBorder="1" applyAlignment="1" applyProtection="1">
      <alignment horizontal="left" vertical="center" indent="1"/>
      <protection/>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1" fontId="17" fillId="33" borderId="16" xfId="0" applyNumberFormat="1" applyFont="1" applyFill="1" applyBorder="1" applyAlignment="1" applyProtection="1">
      <alignment horizontal="right" vertical="center"/>
      <protection/>
    </xf>
    <xf numFmtId="0" fontId="24" fillId="0" borderId="16" xfId="0" applyFont="1" applyBorder="1" applyAlignment="1">
      <alignment horizontal="right"/>
    </xf>
    <xf numFmtId="0" fontId="7" fillId="36" borderId="51" xfId="0" applyFont="1" applyFill="1" applyBorder="1" applyAlignment="1">
      <alignment vertical="center" wrapText="1"/>
    </xf>
    <xf numFmtId="0" fontId="32" fillId="0" borderId="51" xfId="0" applyFont="1" applyBorder="1" applyAlignment="1">
      <alignment vertical="center" wrapText="1"/>
    </xf>
    <xf numFmtId="0" fontId="4" fillId="36" borderId="51" xfId="0" applyFont="1" applyFill="1" applyBorder="1" applyAlignment="1">
      <alignment vertical="center" wrapText="1"/>
    </xf>
    <xf numFmtId="0" fontId="4" fillId="0" borderId="51" xfId="0" applyFont="1" applyBorder="1" applyAlignment="1">
      <alignment vertical="center" wrapText="1"/>
    </xf>
    <xf numFmtId="0" fontId="7" fillId="36" borderId="52" xfId="0" applyFont="1" applyFill="1" applyBorder="1" applyAlignment="1">
      <alignment horizontal="right" vertical="center" wrapText="1"/>
    </xf>
    <xf numFmtId="0" fontId="4" fillId="36" borderId="52" xfId="0" applyFont="1" applyFill="1" applyBorder="1" applyAlignment="1">
      <alignment horizontal="right" vertical="center" wrapText="1"/>
    </xf>
    <xf numFmtId="0" fontId="7" fillId="36" borderId="53" xfId="0" applyFont="1" applyFill="1" applyBorder="1" applyAlignment="1">
      <alignment horizontal="right" vertical="center" wrapText="1"/>
    </xf>
    <xf numFmtId="0" fontId="4" fillId="36" borderId="53" xfId="0" applyFont="1" applyFill="1" applyBorder="1" applyAlignment="1">
      <alignment horizontal="right" vertical="center" wrapText="1"/>
    </xf>
    <xf numFmtId="0" fontId="7" fillId="36" borderId="54" xfId="0" applyFont="1" applyFill="1" applyBorder="1" applyAlignment="1">
      <alignment horizontal="right" vertical="center" wrapText="1"/>
    </xf>
    <xf numFmtId="0" fontId="4" fillId="36" borderId="54" xfId="0" applyFont="1" applyFill="1" applyBorder="1" applyAlignment="1">
      <alignment horizontal="right" vertical="center" wrapText="1"/>
    </xf>
    <xf numFmtId="0" fontId="32" fillId="0" borderId="53" xfId="0" applyFont="1" applyBorder="1" applyAlignment="1">
      <alignment horizontal="right" vertical="center" wrapText="1"/>
    </xf>
    <xf numFmtId="0" fontId="4" fillId="0" borderId="53" xfId="0" applyFont="1" applyBorder="1" applyAlignment="1">
      <alignment horizontal="right" vertical="center" wrapText="1"/>
    </xf>
    <xf numFmtId="0" fontId="7" fillId="36" borderId="55" xfId="0" applyFont="1" applyFill="1" applyBorder="1" applyAlignment="1">
      <alignment horizontal="right" vertical="center" wrapText="1"/>
    </xf>
    <xf numFmtId="0" fontId="32" fillId="0" borderId="55" xfId="0" applyFont="1" applyBorder="1" applyAlignment="1">
      <alignment horizontal="right" vertical="center" wrapText="1"/>
    </xf>
    <xf numFmtId="0" fontId="4" fillId="0" borderId="55" xfId="0" applyFont="1" applyBorder="1" applyAlignment="1">
      <alignment horizontal="right" vertical="center" wrapText="1"/>
    </xf>
    <xf numFmtId="0" fontId="4" fillId="36" borderId="55" xfId="0" applyFont="1" applyFill="1" applyBorder="1" applyAlignment="1">
      <alignment horizontal="right" vertical="center" wrapText="1"/>
    </xf>
    <xf numFmtId="0" fontId="12" fillId="0" borderId="52" xfId="0" applyFont="1" applyBorder="1" applyAlignment="1">
      <alignment horizontal="right" vertical="center" wrapText="1"/>
    </xf>
    <xf numFmtId="0" fontId="24" fillId="0" borderId="51" xfId="0" applyFont="1" applyBorder="1" applyAlignment="1">
      <alignment/>
    </xf>
    <xf numFmtId="0" fontId="4" fillId="36" borderId="11" xfId="0" applyFont="1" applyFill="1" applyBorder="1" applyAlignment="1">
      <alignment horizontal="right" vertical="center" wrapText="1"/>
    </xf>
    <xf numFmtId="0" fontId="4" fillId="36" borderId="12" xfId="0" applyFont="1" applyFill="1" applyBorder="1" applyAlignment="1">
      <alignment horizontal="right" vertical="center" wrapText="1"/>
    </xf>
    <xf numFmtId="0" fontId="4" fillId="36" borderId="13" xfId="0" applyFont="1" applyFill="1" applyBorder="1" applyAlignment="1">
      <alignment horizontal="right" vertical="center" wrapText="1"/>
    </xf>
    <xf numFmtId="0" fontId="4" fillId="36" borderId="10" xfId="0" applyFont="1" applyFill="1" applyBorder="1" applyAlignment="1">
      <alignment horizontal="right" vertical="center" wrapText="1"/>
    </xf>
    <xf numFmtId="0" fontId="32" fillId="0" borderId="52" xfId="0" applyFont="1" applyBorder="1" applyAlignment="1">
      <alignment vertical="center" wrapText="1"/>
    </xf>
    <xf numFmtId="0" fontId="32" fillId="0" borderId="53" xfId="0" applyFont="1" applyBorder="1" applyAlignment="1">
      <alignment vertical="center" wrapText="1"/>
    </xf>
    <xf numFmtId="0" fontId="32" fillId="0" borderId="55" xfId="0" applyFont="1" applyBorder="1" applyAlignment="1">
      <alignment vertical="center" wrapText="1"/>
    </xf>
    <xf numFmtId="0" fontId="32" fillId="36" borderId="52" xfId="0" applyFont="1" applyFill="1" applyBorder="1" applyAlignment="1">
      <alignment horizontal="right" vertical="center" wrapText="1"/>
    </xf>
    <xf numFmtId="0" fontId="32" fillId="36" borderId="53" xfId="0" applyFont="1" applyFill="1" applyBorder="1" applyAlignment="1">
      <alignment horizontal="right" vertical="center" wrapText="1"/>
    </xf>
    <xf numFmtId="0" fontId="32" fillId="36" borderId="55" xfId="0" applyFont="1" applyFill="1" applyBorder="1" applyAlignment="1">
      <alignment horizontal="right" vertical="center" wrapText="1"/>
    </xf>
    <xf numFmtId="0" fontId="36" fillId="0" borderId="52" xfId="0" applyFont="1" applyBorder="1" applyAlignment="1">
      <alignment vertical="center" wrapText="1"/>
    </xf>
    <xf numFmtId="0" fontId="92" fillId="36" borderId="52" xfId="0" applyFont="1" applyFill="1" applyBorder="1" applyAlignment="1">
      <alignment vertical="center" wrapText="1"/>
    </xf>
    <xf numFmtId="0" fontId="93" fillId="36" borderId="53" xfId="0" applyFont="1" applyFill="1" applyBorder="1" applyAlignment="1">
      <alignment vertical="center" wrapText="1"/>
    </xf>
    <xf numFmtId="0" fontId="93" fillId="36" borderId="55" xfId="0" applyFont="1" applyFill="1" applyBorder="1" applyAlignment="1">
      <alignment vertical="center" wrapText="1"/>
    </xf>
    <xf numFmtId="0" fontId="4" fillId="0" borderId="54" xfId="0" applyFont="1" applyBorder="1" applyAlignment="1">
      <alignment horizontal="right" vertical="center" wrapText="1"/>
    </xf>
    <xf numFmtId="0" fontId="4" fillId="0" borderId="56" xfId="0" applyFont="1" applyBorder="1" applyAlignment="1">
      <alignment horizontal="right" vertical="center" wrapText="1"/>
    </xf>
    <xf numFmtId="0" fontId="4" fillId="36" borderId="57" xfId="0" applyFont="1" applyFill="1" applyBorder="1" applyAlignment="1">
      <alignment horizontal="right" vertical="center" wrapText="1"/>
    </xf>
    <xf numFmtId="0" fontId="4" fillId="0" borderId="13" xfId="0" applyFont="1" applyBorder="1" applyAlignment="1">
      <alignment horizontal="right" vertical="center" wrapText="1"/>
    </xf>
    <xf numFmtId="0" fontId="6" fillId="0" borderId="0" xfId="0" applyFont="1" applyAlignment="1">
      <alignment/>
    </xf>
    <xf numFmtId="0" fontId="5" fillId="0" borderId="0" xfId="0" applyFont="1" applyAlignment="1">
      <alignment/>
    </xf>
    <xf numFmtId="0" fontId="94" fillId="0" borderId="10" xfId="0" applyFont="1" applyBorder="1" applyAlignment="1">
      <alignment horizontal="center" vertical="center"/>
    </xf>
    <xf numFmtId="0" fontId="95" fillId="0" borderId="0" xfId="0" applyFont="1" applyBorder="1" applyAlignment="1">
      <alignment vertical="top"/>
    </xf>
    <xf numFmtId="0" fontId="96" fillId="0" borderId="0" xfId="0" applyFont="1" applyBorder="1" applyAlignment="1">
      <alignment vertical="top" wrapText="1"/>
    </xf>
    <xf numFmtId="0" fontId="20" fillId="0" borderId="0" xfId="0" applyFont="1" applyAlignment="1">
      <alignment/>
    </xf>
    <xf numFmtId="0" fontId="95" fillId="0" borderId="10" xfId="0" applyFont="1" applyBorder="1" applyAlignment="1">
      <alignment horizontal="center" vertical="center"/>
    </xf>
    <xf numFmtId="0" fontId="96" fillId="0" borderId="10" xfId="0" applyFont="1" applyBorder="1" applyAlignment="1">
      <alignment horizontal="left" vertical="center" wrapText="1"/>
    </xf>
    <xf numFmtId="0" fontId="96" fillId="0" borderId="0" xfId="0" applyFont="1" applyAlignment="1">
      <alignment horizontal="justify" vertical="center"/>
    </xf>
    <xf numFmtId="0" fontId="96" fillId="0" borderId="17" xfId="0" applyFont="1" applyBorder="1" applyAlignment="1">
      <alignment horizontal="left" vertical="center" wrapText="1"/>
    </xf>
    <xf numFmtId="0" fontId="97" fillId="0" borderId="0" xfId="0" applyFont="1" applyAlignment="1">
      <alignment/>
    </xf>
    <xf numFmtId="0" fontId="4" fillId="0" borderId="10" xfId="0" applyFont="1" applyBorder="1" applyAlignment="1">
      <alignment vertical="center" wrapText="1"/>
    </xf>
    <xf numFmtId="0" fontId="98" fillId="0" borderId="0" xfId="0" applyFont="1" applyAlignment="1">
      <alignment/>
    </xf>
    <xf numFmtId="0" fontId="9" fillId="0" borderId="0" xfId="0" applyFont="1" applyAlignment="1">
      <alignment horizontal="center"/>
    </xf>
    <xf numFmtId="0" fontId="34" fillId="0" borderId="0" xfId="0" applyFont="1" applyAlignment="1">
      <alignment horizont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99" fillId="0" borderId="40" xfId="0" applyFont="1" applyBorder="1" applyAlignment="1">
      <alignment horizontal="center" vertical="center" wrapText="1"/>
    </xf>
    <xf numFmtId="0" fontId="99" fillId="0" borderId="14" xfId="0" applyFont="1" applyBorder="1" applyAlignment="1">
      <alignment horizontal="center" vertical="top"/>
    </xf>
    <xf numFmtId="0" fontId="99" fillId="0" borderId="17" xfId="0" applyFont="1" applyBorder="1" applyAlignment="1">
      <alignment horizontal="center" vertical="top"/>
    </xf>
    <xf numFmtId="0" fontId="96" fillId="0" borderId="14" xfId="0" applyFont="1" applyBorder="1" applyAlignment="1">
      <alignment horizontal="center" vertical="top" wrapText="1"/>
    </xf>
    <xf numFmtId="0" fontId="96" fillId="0" borderId="17" xfId="0" applyFont="1" applyBorder="1" applyAlignment="1">
      <alignment horizontal="center" vertical="top" wrapText="1"/>
    </xf>
    <xf numFmtId="0" fontId="100" fillId="0" borderId="60" xfId="0" applyFont="1" applyBorder="1" applyAlignment="1">
      <alignment horizontal="left" vertical="center" wrapText="1"/>
    </xf>
    <xf numFmtId="0" fontId="100" fillId="0" borderId="61" xfId="0" applyFont="1" applyBorder="1" applyAlignment="1">
      <alignment horizontal="left" vertical="center" wrapText="1"/>
    </xf>
    <xf numFmtId="0" fontId="100" fillId="0" borderId="62" xfId="0" applyFont="1" applyBorder="1" applyAlignment="1">
      <alignment horizontal="left" vertical="center" wrapText="1"/>
    </xf>
    <xf numFmtId="0" fontId="97" fillId="0" borderId="0" xfId="0" applyFont="1" applyAlignment="1">
      <alignment horizontal="center"/>
    </xf>
    <xf numFmtId="0" fontId="34" fillId="0" borderId="0" xfId="0" applyFont="1" applyAlignment="1">
      <alignment horizontal="center"/>
    </xf>
    <xf numFmtId="0" fontId="20" fillId="0" borderId="0" xfId="0" applyFont="1" applyAlignment="1">
      <alignment horizontal="center"/>
    </xf>
    <xf numFmtId="0" fontId="5" fillId="0" borderId="0" xfId="0" applyFont="1" applyAlignment="1">
      <alignment horizontal="center"/>
    </xf>
    <xf numFmtId="0" fontId="99" fillId="0" borderId="60" xfId="0" applyFont="1" applyBorder="1" applyAlignment="1">
      <alignment horizontal="left" vertical="top" wrapText="1"/>
    </xf>
    <xf numFmtId="0" fontId="99" fillId="0" borderId="61" xfId="0" applyFont="1" applyBorder="1" applyAlignment="1">
      <alignment horizontal="left" vertical="top" wrapText="1"/>
    </xf>
    <xf numFmtId="0" fontId="99" fillId="0" borderId="62" xfId="0" applyFont="1" applyBorder="1" applyAlignment="1">
      <alignment horizontal="left" vertical="top" wrapText="1"/>
    </xf>
    <xf numFmtId="0" fontId="9" fillId="0" borderId="59" xfId="0" applyFont="1" applyBorder="1" applyAlignment="1">
      <alignment horizontal="center" vertical="top"/>
    </xf>
    <xf numFmtId="0" fontId="101" fillId="0" borderId="14" xfId="0" applyFont="1" applyBorder="1" applyAlignment="1">
      <alignment horizontal="center" vertical="center"/>
    </xf>
    <xf numFmtId="0" fontId="101" fillId="0" borderId="16" xfId="0" applyFont="1" applyBorder="1" applyAlignment="1">
      <alignment horizontal="center" vertical="center"/>
    </xf>
    <xf numFmtId="0" fontId="102" fillId="0" borderId="10" xfId="0" applyFont="1" applyBorder="1" applyAlignment="1">
      <alignment horizontal="center"/>
    </xf>
    <xf numFmtId="0" fontId="99" fillId="0" borderId="10" xfId="0" applyFont="1" applyBorder="1" applyAlignment="1">
      <alignment horizontal="left" vertical="center" wrapText="1"/>
    </xf>
    <xf numFmtId="0" fontId="96" fillId="0" borderId="14" xfId="0" applyFont="1" applyBorder="1" applyAlignment="1">
      <alignment horizontal="center" vertical="center"/>
    </xf>
    <xf numFmtId="0" fontId="96" fillId="0" borderId="16" xfId="0" applyFont="1" applyBorder="1" applyAlignment="1">
      <alignment horizontal="center" vertical="center"/>
    </xf>
    <xf numFmtId="0" fontId="99" fillId="0" borderId="63" xfId="0" applyFont="1" applyBorder="1" applyAlignment="1">
      <alignment horizontal="left" vertical="top" wrapText="1" indent="2"/>
    </xf>
    <xf numFmtId="0" fontId="99" fillId="0" borderId="64" xfId="0" applyFont="1" applyBorder="1" applyAlignment="1">
      <alignment horizontal="left" vertical="top" wrapText="1" indent="2"/>
    </xf>
    <xf numFmtId="0" fontId="99" fillId="0" borderId="0" xfId="0" applyFont="1" applyBorder="1" applyAlignment="1">
      <alignment horizontal="left" vertical="top" wrapText="1" indent="2"/>
    </xf>
    <xf numFmtId="0" fontId="99" fillId="0" borderId="65" xfId="0" applyFont="1" applyBorder="1" applyAlignment="1">
      <alignment horizontal="left" vertical="top" wrapText="1" indent="2"/>
    </xf>
    <xf numFmtId="0" fontId="99" fillId="0" borderId="38" xfId="0" applyFont="1" applyBorder="1" applyAlignment="1">
      <alignment horizontal="left" vertical="top" wrapText="1" indent="1"/>
    </xf>
    <xf numFmtId="0" fontId="99" fillId="0" borderId="0" xfId="0" applyFont="1" applyBorder="1" applyAlignment="1">
      <alignment horizontal="left" vertical="top" wrapText="1" indent="1"/>
    </xf>
    <xf numFmtId="0" fontId="99" fillId="0" borderId="65" xfId="0" applyFont="1" applyBorder="1" applyAlignment="1">
      <alignment horizontal="left" vertical="top" wrapText="1" indent="1"/>
    </xf>
    <xf numFmtId="0" fontId="94" fillId="0" borderId="60" xfId="0" applyFont="1" applyBorder="1" applyAlignment="1">
      <alignment horizontal="center" vertical="center"/>
    </xf>
    <xf numFmtId="0" fontId="94" fillId="0" borderId="61" xfId="0" applyFont="1" applyBorder="1" applyAlignment="1">
      <alignment horizontal="center" vertical="center"/>
    </xf>
    <xf numFmtId="0" fontId="94" fillId="0" borderId="62" xfId="0" applyFont="1" applyBorder="1" applyAlignment="1">
      <alignment horizontal="center" vertical="center"/>
    </xf>
    <xf numFmtId="0" fontId="99" fillId="0" borderId="58" xfId="0" applyFont="1" applyBorder="1" applyAlignment="1">
      <alignment horizontal="left" vertical="top" wrapText="1" indent="1"/>
    </xf>
    <xf numFmtId="0" fontId="99" fillId="0" borderId="59" xfId="0" applyFont="1" applyBorder="1" applyAlignment="1">
      <alignment horizontal="left" vertical="top" wrapText="1" indent="1"/>
    </xf>
    <xf numFmtId="0" fontId="99" fillId="0" borderId="40" xfId="0" applyFont="1" applyBorder="1" applyAlignment="1">
      <alignment horizontal="left" vertical="top" wrapText="1" indent="1"/>
    </xf>
    <xf numFmtId="0" fontId="99" fillId="0" borderId="58" xfId="0" applyFont="1" applyBorder="1" applyAlignment="1">
      <alignment horizontal="left" vertical="center" wrapText="1"/>
    </xf>
    <xf numFmtId="0" fontId="99" fillId="0" borderId="59" xfId="0" applyFont="1" applyBorder="1" applyAlignment="1">
      <alignment horizontal="left" vertical="center" wrapText="1"/>
    </xf>
    <xf numFmtId="0" fontId="99" fillId="0" borderId="40" xfId="0" applyFont="1" applyBorder="1" applyAlignment="1">
      <alignment horizontal="left" vertical="center" wrapText="1"/>
    </xf>
    <xf numFmtId="0" fontId="95" fillId="0" borderId="14" xfId="0" applyFont="1" applyBorder="1" applyAlignment="1">
      <alignment horizontal="center" vertical="center"/>
    </xf>
    <xf numFmtId="0" fontId="95" fillId="0" borderId="17" xfId="0" applyFont="1" applyBorder="1" applyAlignment="1">
      <alignment horizontal="center" vertical="center"/>
    </xf>
    <xf numFmtId="0" fontId="96" fillId="0" borderId="63" xfId="0" applyFont="1" applyBorder="1" applyAlignment="1">
      <alignment horizontal="center" vertical="top" wrapText="1"/>
    </xf>
    <xf numFmtId="0" fontId="96" fillId="0" borderId="38" xfId="0" applyFont="1" applyBorder="1" applyAlignment="1">
      <alignment horizontal="center" vertical="top" wrapText="1"/>
    </xf>
    <xf numFmtId="0" fontId="96" fillId="0" borderId="58" xfId="0" applyFont="1" applyBorder="1" applyAlignment="1">
      <alignment horizontal="center" vertical="top" wrapText="1"/>
    </xf>
    <xf numFmtId="0" fontId="95" fillId="0" borderId="16" xfId="0" applyFont="1" applyBorder="1" applyAlignment="1">
      <alignment horizontal="center" vertical="center"/>
    </xf>
    <xf numFmtId="0" fontId="94" fillId="0" borderId="10" xfId="0" applyFont="1" applyBorder="1" applyAlignment="1">
      <alignment horizontal="center" vertical="center"/>
    </xf>
    <xf numFmtId="0" fontId="99" fillId="0" borderId="63" xfId="0" applyFont="1" applyBorder="1" applyAlignment="1" quotePrefix="1">
      <alignment horizontal="left" vertical="center" wrapText="1"/>
    </xf>
    <xf numFmtId="0" fontId="99" fillId="0" borderId="64" xfId="0" applyFont="1" applyBorder="1" applyAlignment="1">
      <alignment horizontal="left" vertical="center" wrapText="1"/>
    </xf>
    <xf numFmtId="0" fontId="99" fillId="0" borderId="66" xfId="0" applyFont="1" applyBorder="1" applyAlignment="1">
      <alignment horizontal="left" vertical="center" wrapText="1"/>
    </xf>
    <xf numFmtId="0" fontId="97" fillId="0" borderId="0" xfId="0" applyFont="1" applyAlignment="1">
      <alignment horizontal="right"/>
    </xf>
    <xf numFmtId="0" fontId="33" fillId="0" borderId="0" xfId="0" applyFont="1" applyAlignment="1">
      <alignment horizontal="center"/>
    </xf>
    <xf numFmtId="0" fontId="35" fillId="33" borderId="20" xfId="0" applyFont="1" applyFill="1" applyBorder="1" applyAlignment="1" applyProtection="1">
      <alignment horizontal="center" vertical="center" textRotation="90" wrapText="1"/>
      <protection/>
    </xf>
    <xf numFmtId="0" fontId="35" fillId="33" borderId="20"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vertical="center" wrapText="1"/>
      <protection/>
    </xf>
    <xf numFmtId="0" fontId="34" fillId="0" borderId="67" xfId="0" applyFont="1" applyBorder="1" applyAlignment="1">
      <alignment horizontal="center" vertical="center"/>
    </xf>
    <xf numFmtId="0" fontId="21" fillId="0" borderId="0" xfId="0" applyFont="1" applyAlignment="1">
      <alignment horizontal="center"/>
    </xf>
    <xf numFmtId="0" fontId="22" fillId="34" borderId="10" xfId="0" applyFont="1" applyFill="1" applyBorder="1" applyAlignment="1">
      <alignment horizontal="center" wrapText="1"/>
    </xf>
    <xf numFmtId="0" fontId="22" fillId="0" borderId="0" xfId="0" applyFont="1" applyAlignment="1">
      <alignment vertical="top" wrapText="1"/>
    </xf>
    <xf numFmtId="0" fontId="21" fillId="35" borderId="10" xfId="0" applyFont="1" applyFill="1" applyBorder="1" applyAlignment="1">
      <alignment horizontal="center" wrapText="1"/>
    </xf>
    <xf numFmtId="0" fontId="22" fillId="0" borderId="0" xfId="0" applyFont="1" applyAlignment="1">
      <alignment horizontal="center"/>
    </xf>
    <xf numFmtId="0" fontId="98" fillId="0" borderId="0" xfId="0" applyFont="1" applyAlignment="1">
      <alignment horizontal="center"/>
    </xf>
    <xf numFmtId="0" fontId="29" fillId="0" borderId="0" xfId="0" applyFont="1" applyBorder="1" applyAlignment="1">
      <alignment horizontal="center" wrapText="1"/>
    </xf>
    <xf numFmtId="0" fontId="7" fillId="0" borderId="10" xfId="0" applyFont="1" applyBorder="1" applyAlignment="1">
      <alignment horizontal="center" vertical="center" wrapText="1"/>
    </xf>
    <xf numFmtId="0" fontId="103" fillId="0" borderId="0" xfId="0" applyFont="1" applyAlignment="1">
      <alignment horizontal="center"/>
    </xf>
    <xf numFmtId="0" fontId="7" fillId="0" borderId="0" xfId="0" applyFont="1" applyAlignment="1">
      <alignment horizontal="center"/>
    </xf>
    <xf numFmtId="0" fontId="7" fillId="0" borderId="59" xfId="0" applyFont="1" applyBorder="1" applyAlignment="1">
      <alignment horizontal="center" vertical="center"/>
    </xf>
    <xf numFmtId="0" fontId="9" fillId="0" borderId="0" xfId="0" applyFont="1" applyAlignment="1">
      <alignment horizontal="center"/>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wrapText="1"/>
    </xf>
    <xf numFmtId="0" fontId="4" fillId="0" borderId="0" xfId="0" applyFont="1" applyAlignment="1">
      <alignment vertical="top" wrapText="1"/>
    </xf>
    <xf numFmtId="0" fontId="35" fillId="33" borderId="68" xfId="0" applyFont="1" applyFill="1" applyBorder="1" applyAlignment="1" applyProtection="1">
      <alignment horizontal="center" vertical="center" wrapText="1"/>
      <protection/>
    </xf>
    <xf numFmtId="0" fontId="35" fillId="33" borderId="69" xfId="0" applyFont="1" applyFill="1" applyBorder="1" applyAlignment="1" applyProtection="1">
      <alignment horizontal="center" vertical="center" wrapText="1"/>
      <protection/>
    </xf>
    <xf numFmtId="0" fontId="35" fillId="33" borderId="70" xfId="0" applyFont="1" applyFill="1" applyBorder="1" applyAlignment="1" applyProtection="1">
      <alignment horizontal="center" vertical="center" wrapText="1"/>
      <protection/>
    </xf>
    <xf numFmtId="0" fontId="35" fillId="33" borderId="30" xfId="0" applyFont="1" applyFill="1" applyBorder="1" applyAlignment="1" applyProtection="1">
      <alignment horizontal="center" vertical="center" textRotation="90" wrapText="1"/>
      <protection/>
    </xf>
    <xf numFmtId="0" fontId="35" fillId="33" borderId="71" xfId="0" applyFont="1" applyFill="1" applyBorder="1" applyAlignment="1" applyProtection="1">
      <alignment horizontal="center" vertical="center" textRotation="90" wrapText="1"/>
      <protection/>
    </xf>
    <xf numFmtId="0" fontId="19" fillId="33" borderId="30"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33" borderId="71" xfId="0" applyFont="1" applyFill="1" applyBorder="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0</xdr:rowOff>
    </xdr:from>
    <xdr:to>
      <xdr:col>1</xdr:col>
      <xdr:colOff>847725</xdr:colOff>
      <xdr:row>3</xdr:row>
      <xdr:rowOff>0</xdr:rowOff>
    </xdr:to>
    <xdr:sp>
      <xdr:nvSpPr>
        <xdr:cNvPr id="1" name="Straight Connector 2"/>
        <xdr:cNvSpPr>
          <a:spLocks/>
        </xdr:cNvSpPr>
      </xdr:nvSpPr>
      <xdr:spPr>
        <a:xfrm>
          <a:off x="390525" y="600075"/>
          <a:ext cx="809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333375</xdr:colOff>
      <xdr:row>167</xdr:row>
      <xdr:rowOff>0</xdr:rowOff>
    </xdr:from>
    <xdr:to>
      <xdr:col>6</xdr:col>
      <xdr:colOff>38100</xdr:colOff>
      <xdr:row>168</xdr:row>
      <xdr:rowOff>38100</xdr:rowOff>
    </xdr:to>
    <xdr:pic>
      <xdr:nvPicPr>
        <xdr:cNvPr id="2" name="Picture 4"/>
        <xdr:cNvPicPr preferRelativeResize="1">
          <a:picLocks noChangeAspect="1"/>
        </xdr:cNvPicPr>
      </xdr:nvPicPr>
      <xdr:blipFill>
        <a:blip r:embed="rId1"/>
        <a:stretch>
          <a:fillRect/>
        </a:stretch>
      </xdr:blipFill>
      <xdr:spPr>
        <a:xfrm>
          <a:off x="3771900" y="36109275"/>
          <a:ext cx="12287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9525</xdr:rowOff>
    </xdr:from>
    <xdr:to>
      <xdr:col>1</xdr:col>
      <xdr:colOff>38100</xdr:colOff>
      <xdr:row>2</xdr:row>
      <xdr:rowOff>9525</xdr:rowOff>
    </xdr:to>
    <xdr:sp>
      <xdr:nvSpPr>
        <xdr:cNvPr id="1" name="Straight Connector 3"/>
        <xdr:cNvSpPr>
          <a:spLocks/>
        </xdr:cNvSpPr>
      </xdr:nvSpPr>
      <xdr:spPr>
        <a:xfrm>
          <a:off x="409575" y="409575"/>
          <a:ext cx="110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13</xdr:col>
      <xdr:colOff>190500</xdr:colOff>
      <xdr:row>126</xdr:row>
      <xdr:rowOff>28575</xdr:rowOff>
    </xdr:from>
    <xdr:to>
      <xdr:col>15</xdr:col>
      <xdr:colOff>342900</xdr:colOff>
      <xdr:row>127</xdr:row>
      <xdr:rowOff>19050</xdr:rowOff>
    </xdr:to>
    <xdr:pic>
      <xdr:nvPicPr>
        <xdr:cNvPr id="2" name="Picture 2"/>
        <xdr:cNvPicPr preferRelativeResize="1">
          <a:picLocks noChangeAspect="1"/>
        </xdr:cNvPicPr>
      </xdr:nvPicPr>
      <xdr:blipFill>
        <a:blip r:embed="rId1"/>
        <a:stretch>
          <a:fillRect/>
        </a:stretch>
      </xdr:blipFill>
      <xdr:spPr>
        <a:xfrm>
          <a:off x="7286625" y="23793450"/>
          <a:ext cx="10477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68</xdr:row>
      <xdr:rowOff>0</xdr:rowOff>
    </xdr:from>
    <xdr:to>
      <xdr:col>5</xdr:col>
      <xdr:colOff>457200</xdr:colOff>
      <xdr:row>69</xdr:row>
      <xdr:rowOff>19050</xdr:rowOff>
    </xdr:to>
    <xdr:pic>
      <xdr:nvPicPr>
        <xdr:cNvPr id="1" name="Picture 1" descr="C:\Users\PC\Downloads\kí.jpg"/>
        <xdr:cNvPicPr preferRelativeResize="1">
          <a:picLocks noChangeAspect="1"/>
        </xdr:cNvPicPr>
      </xdr:nvPicPr>
      <xdr:blipFill>
        <a:blip r:embed="rId1"/>
        <a:stretch>
          <a:fillRect/>
        </a:stretch>
      </xdr:blipFill>
      <xdr:spPr>
        <a:xfrm>
          <a:off x="4171950" y="12058650"/>
          <a:ext cx="914400" cy="628650"/>
        </a:xfrm>
        <a:prstGeom prst="rect">
          <a:avLst/>
        </a:prstGeom>
        <a:noFill/>
        <a:ln w="9525" cmpd="sng">
          <a:noFill/>
        </a:ln>
      </xdr:spPr>
    </xdr:pic>
    <xdr:clientData/>
  </xdr:twoCellAnchor>
  <xdr:twoCellAnchor>
    <xdr:from>
      <xdr:col>0</xdr:col>
      <xdr:colOff>285750</xdr:colOff>
      <xdr:row>3</xdr:row>
      <xdr:rowOff>9525</xdr:rowOff>
    </xdr:from>
    <xdr:to>
      <xdr:col>1</xdr:col>
      <xdr:colOff>390525</xdr:colOff>
      <xdr:row>3</xdr:row>
      <xdr:rowOff>9525</xdr:rowOff>
    </xdr:to>
    <xdr:sp>
      <xdr:nvSpPr>
        <xdr:cNvPr id="2" name="Straight Connector 3"/>
        <xdr:cNvSpPr>
          <a:spLocks/>
        </xdr:cNvSpPr>
      </xdr:nvSpPr>
      <xdr:spPr>
        <a:xfrm>
          <a:off x="285750" y="438150"/>
          <a:ext cx="581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32</xdr:row>
      <xdr:rowOff>28575</xdr:rowOff>
    </xdr:from>
    <xdr:to>
      <xdr:col>14</xdr:col>
      <xdr:colOff>352425</xdr:colOff>
      <xdr:row>33</xdr:row>
      <xdr:rowOff>19050</xdr:rowOff>
    </xdr:to>
    <xdr:pic>
      <xdr:nvPicPr>
        <xdr:cNvPr id="1" name="Picture 1" descr="C:\Users\PC\Downloads\kí.jpg"/>
        <xdr:cNvPicPr preferRelativeResize="1">
          <a:picLocks noChangeAspect="1"/>
        </xdr:cNvPicPr>
      </xdr:nvPicPr>
      <xdr:blipFill>
        <a:blip r:embed="rId1"/>
        <a:stretch>
          <a:fillRect/>
        </a:stretch>
      </xdr:blipFill>
      <xdr:spPr>
        <a:xfrm>
          <a:off x="7429500" y="6924675"/>
          <a:ext cx="12382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9525</xdr:rowOff>
    </xdr:from>
    <xdr:to>
      <xdr:col>1</xdr:col>
      <xdr:colOff>0</xdr:colOff>
      <xdr:row>2</xdr:row>
      <xdr:rowOff>9525</xdr:rowOff>
    </xdr:to>
    <xdr:sp>
      <xdr:nvSpPr>
        <xdr:cNvPr id="1" name="Straight Connector 1"/>
        <xdr:cNvSpPr>
          <a:spLocks/>
        </xdr:cNvSpPr>
      </xdr:nvSpPr>
      <xdr:spPr>
        <a:xfrm>
          <a:off x="409575" y="409575"/>
          <a:ext cx="1609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190500</xdr:colOff>
      <xdr:row>92</xdr:row>
      <xdr:rowOff>0</xdr:rowOff>
    </xdr:from>
    <xdr:to>
      <xdr:col>9</xdr:col>
      <xdr:colOff>314325</xdr:colOff>
      <xdr:row>95</xdr:row>
      <xdr:rowOff>371475</xdr:rowOff>
    </xdr:to>
    <xdr:pic>
      <xdr:nvPicPr>
        <xdr:cNvPr id="2" name="Picture 2" descr="C:\Users\PC\Downloads\kí.jpg"/>
        <xdr:cNvPicPr preferRelativeResize="1">
          <a:picLocks noChangeAspect="1"/>
        </xdr:cNvPicPr>
      </xdr:nvPicPr>
      <xdr:blipFill>
        <a:blip r:embed="rId1"/>
        <a:stretch>
          <a:fillRect/>
        </a:stretch>
      </xdr:blipFill>
      <xdr:spPr>
        <a:xfrm>
          <a:off x="6143625" y="19040475"/>
          <a:ext cx="12287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02"/>
  <sheetViews>
    <sheetView zoomScalePageLayoutView="0" workbookViewId="0" topLeftCell="A157">
      <selection activeCell="H168" sqref="H168"/>
    </sheetView>
  </sheetViews>
  <sheetFormatPr defaultColWidth="9.140625" defaultRowHeight="12.75"/>
  <cols>
    <col min="1" max="1" width="5.28125" style="0" customWidth="1"/>
    <col min="2" max="2" width="29.00390625" style="0" customWidth="1"/>
    <col min="3" max="3" width="17.28125" style="0" customWidth="1"/>
    <col min="4" max="4" width="8.57421875" style="0" customWidth="1"/>
    <col min="5" max="9" width="7.140625" style="0" customWidth="1"/>
  </cols>
  <sheetData>
    <row r="1" spans="1:6" ht="15.75">
      <c r="A1" s="1"/>
      <c r="B1" s="2"/>
      <c r="C1" s="2"/>
      <c r="D1" s="2"/>
      <c r="E1" s="239" t="s">
        <v>65</v>
      </c>
      <c r="F1" s="239"/>
    </row>
    <row r="2" spans="1:6" ht="15.75">
      <c r="A2" s="211" t="s">
        <v>180</v>
      </c>
      <c r="B2" s="2"/>
      <c r="C2" s="2"/>
      <c r="D2" s="2"/>
      <c r="E2" s="2"/>
      <c r="F2" s="2"/>
    </row>
    <row r="3" spans="1:6" ht="15.75">
      <c r="A3" s="212" t="s">
        <v>166</v>
      </c>
      <c r="B3" s="2"/>
      <c r="C3" s="2"/>
      <c r="D3" s="2"/>
      <c r="E3" s="2"/>
      <c r="F3" s="2"/>
    </row>
    <row r="4" spans="1:6" ht="15">
      <c r="A4" s="2"/>
      <c r="B4" s="2"/>
      <c r="C4" s="2"/>
      <c r="D4" s="2"/>
      <c r="E4" s="2"/>
      <c r="F4" s="2"/>
    </row>
    <row r="5" spans="1:9" ht="15.75">
      <c r="A5" s="239" t="s">
        <v>3</v>
      </c>
      <c r="B5" s="239"/>
      <c r="C5" s="239"/>
      <c r="D5" s="239"/>
      <c r="E5" s="239"/>
      <c r="F5" s="239"/>
      <c r="G5" s="239"/>
      <c r="H5" s="239"/>
      <c r="I5" s="239"/>
    </row>
    <row r="6" spans="1:9" ht="34.5" customHeight="1">
      <c r="A6" s="243" t="s">
        <v>278</v>
      </c>
      <c r="B6" s="243"/>
      <c r="C6" s="243"/>
      <c r="D6" s="243"/>
      <c r="E6" s="243"/>
      <c r="F6" s="243"/>
      <c r="G6" s="243"/>
      <c r="H6" s="243"/>
      <c r="I6" s="243"/>
    </row>
    <row r="7" spans="1:9" ht="23.25" customHeight="1">
      <c r="A7" s="244" t="s">
        <v>1</v>
      </c>
      <c r="B7" s="248" t="s">
        <v>131</v>
      </c>
      <c r="C7" s="257" t="s">
        <v>66</v>
      </c>
      <c r="D7" s="258"/>
      <c r="E7" s="258"/>
      <c r="F7" s="258"/>
      <c r="G7" s="258"/>
      <c r="H7" s="258"/>
      <c r="I7" s="259"/>
    </row>
    <row r="8" spans="1:9" ht="23.25" customHeight="1">
      <c r="A8" s="245"/>
      <c r="B8" s="249"/>
      <c r="C8" s="272" t="s">
        <v>132</v>
      </c>
      <c r="D8" s="272"/>
      <c r="E8" s="213" t="s">
        <v>69</v>
      </c>
      <c r="F8" s="213" t="s">
        <v>70</v>
      </c>
      <c r="G8" s="213" t="s">
        <v>71</v>
      </c>
      <c r="H8" s="213" t="s">
        <v>72</v>
      </c>
      <c r="I8" s="213" t="s">
        <v>73</v>
      </c>
    </row>
    <row r="9" spans="1:9" ht="23.25" customHeight="1">
      <c r="A9" s="245"/>
      <c r="B9" s="249"/>
      <c r="C9" s="246">
        <v>599</v>
      </c>
      <c r="D9" s="246"/>
      <c r="E9" s="27">
        <v>133</v>
      </c>
      <c r="F9" s="27">
        <v>116</v>
      </c>
      <c r="G9" s="27">
        <v>131</v>
      </c>
      <c r="H9" s="27">
        <v>101</v>
      </c>
      <c r="I9" s="27">
        <v>118</v>
      </c>
    </row>
    <row r="10" spans="1:9" ht="32.25" customHeight="1">
      <c r="A10" s="266" t="s">
        <v>0</v>
      </c>
      <c r="B10" s="268" t="s">
        <v>133</v>
      </c>
      <c r="C10" s="250" t="s">
        <v>279</v>
      </c>
      <c r="D10" s="251"/>
      <c r="E10" s="252"/>
      <c r="F10" s="252"/>
      <c r="G10" s="252"/>
      <c r="H10" s="252"/>
      <c r="I10" s="253"/>
    </row>
    <row r="11" spans="1:9" ht="33" customHeight="1">
      <c r="A11" s="271"/>
      <c r="B11" s="269"/>
      <c r="C11" s="254" t="s">
        <v>280</v>
      </c>
      <c r="D11" s="255"/>
      <c r="E11" s="255"/>
      <c r="F11" s="255"/>
      <c r="G11" s="255"/>
      <c r="H11" s="255"/>
      <c r="I11" s="256"/>
    </row>
    <row r="12" spans="1:9" ht="21.75" customHeight="1">
      <c r="A12" s="267"/>
      <c r="B12" s="270"/>
      <c r="C12" s="260" t="s">
        <v>134</v>
      </c>
      <c r="D12" s="261"/>
      <c r="E12" s="261"/>
      <c r="F12" s="261"/>
      <c r="G12" s="261"/>
      <c r="H12" s="261"/>
      <c r="I12" s="262"/>
    </row>
    <row r="13" spans="1:12" ht="54.75" customHeight="1">
      <c r="A13" s="217" t="s">
        <v>2</v>
      </c>
      <c r="B13" s="218" t="s">
        <v>135</v>
      </c>
      <c r="C13" s="240" t="s">
        <v>281</v>
      </c>
      <c r="D13" s="241"/>
      <c r="E13" s="241"/>
      <c r="F13" s="241"/>
      <c r="G13" s="241"/>
      <c r="H13" s="241"/>
      <c r="I13" s="242"/>
      <c r="L13" s="13"/>
    </row>
    <row r="14" spans="1:9" ht="62.25" customHeight="1">
      <c r="A14" s="266" t="s">
        <v>5</v>
      </c>
      <c r="B14" s="219" t="s">
        <v>130</v>
      </c>
      <c r="C14" s="273" t="s">
        <v>191</v>
      </c>
      <c r="D14" s="274"/>
      <c r="E14" s="274"/>
      <c r="F14" s="274"/>
      <c r="G14" s="274"/>
      <c r="H14" s="274"/>
      <c r="I14" s="275"/>
    </row>
    <row r="15" spans="1:10" ht="43.5" customHeight="1">
      <c r="A15" s="267"/>
      <c r="B15" s="220" t="s">
        <v>136</v>
      </c>
      <c r="C15" s="263" t="s">
        <v>137</v>
      </c>
      <c r="D15" s="264"/>
      <c r="E15" s="264"/>
      <c r="F15" s="264"/>
      <c r="G15" s="264"/>
      <c r="H15" s="264"/>
      <c r="I15" s="265"/>
      <c r="J15" s="3"/>
    </row>
    <row r="16" spans="1:9" ht="172.5" customHeight="1">
      <c r="A16" s="4" t="s">
        <v>6</v>
      </c>
      <c r="B16" s="5" t="s">
        <v>67</v>
      </c>
      <c r="C16" s="233" t="s">
        <v>138</v>
      </c>
      <c r="D16" s="234"/>
      <c r="E16" s="234"/>
      <c r="F16" s="234"/>
      <c r="G16" s="234"/>
      <c r="H16" s="234"/>
      <c r="I16" s="235"/>
    </row>
    <row r="17" spans="1:9" ht="75.75" customHeight="1">
      <c r="A17" s="40" t="s">
        <v>7</v>
      </c>
      <c r="B17" s="39" t="s">
        <v>146</v>
      </c>
      <c r="C17" s="14" t="s">
        <v>165</v>
      </c>
      <c r="D17" s="31" t="s">
        <v>132</v>
      </c>
      <c r="E17" s="31" t="s">
        <v>69</v>
      </c>
      <c r="F17" s="31" t="s">
        <v>70</v>
      </c>
      <c r="G17" s="32" t="s">
        <v>71</v>
      </c>
      <c r="H17" s="30" t="s">
        <v>72</v>
      </c>
      <c r="I17" s="30" t="s">
        <v>73</v>
      </c>
    </row>
    <row r="18" spans="1:9" ht="13.5" customHeight="1">
      <c r="A18" s="37"/>
      <c r="B18" s="35"/>
      <c r="C18" s="29" t="s">
        <v>154</v>
      </c>
      <c r="D18" s="33" t="s">
        <v>132</v>
      </c>
      <c r="E18" s="33" t="s">
        <v>69</v>
      </c>
      <c r="F18" s="33" t="s">
        <v>70</v>
      </c>
      <c r="G18" s="34" t="s">
        <v>71</v>
      </c>
      <c r="H18" s="30" t="s">
        <v>72</v>
      </c>
      <c r="I18" s="30" t="s">
        <v>73</v>
      </c>
    </row>
    <row r="19" spans="1:9" ht="13.5" customHeight="1">
      <c r="A19" s="37"/>
      <c r="B19" s="153"/>
      <c r="C19" s="197" t="s">
        <v>139</v>
      </c>
      <c r="D19" s="180">
        <v>599</v>
      </c>
      <c r="E19" s="180">
        <v>133</v>
      </c>
      <c r="F19" s="180">
        <v>116</v>
      </c>
      <c r="G19" s="180">
        <v>131</v>
      </c>
      <c r="H19" s="180">
        <v>101</v>
      </c>
      <c r="I19" s="180">
        <v>118</v>
      </c>
    </row>
    <row r="20" spans="1:9" ht="17.25" customHeight="1">
      <c r="A20" s="37"/>
      <c r="B20" s="153"/>
      <c r="C20" s="198" t="s">
        <v>78</v>
      </c>
      <c r="D20" s="182">
        <v>302</v>
      </c>
      <c r="E20" s="182">
        <v>67</v>
      </c>
      <c r="F20" s="182">
        <v>57</v>
      </c>
      <c r="G20" s="182">
        <v>66</v>
      </c>
      <c r="H20" s="182">
        <v>51</v>
      </c>
      <c r="I20" s="182">
        <v>61</v>
      </c>
    </row>
    <row r="21" spans="1:9" ht="13.5" customHeight="1">
      <c r="A21" s="37"/>
      <c r="B21" s="153"/>
      <c r="C21" s="198" t="s">
        <v>185</v>
      </c>
      <c r="D21" s="182">
        <v>291</v>
      </c>
      <c r="E21" s="182">
        <v>63</v>
      </c>
      <c r="F21" s="182">
        <v>58</v>
      </c>
      <c r="G21" s="182">
        <v>64</v>
      </c>
      <c r="H21" s="182">
        <v>49</v>
      </c>
      <c r="I21" s="182">
        <v>57</v>
      </c>
    </row>
    <row r="22" spans="1:9" ht="13.5" customHeight="1">
      <c r="A22" s="37"/>
      <c r="B22" s="153"/>
      <c r="C22" s="199" t="s">
        <v>79</v>
      </c>
      <c r="D22" s="190">
        <v>6</v>
      </c>
      <c r="E22" s="190">
        <v>3</v>
      </c>
      <c r="F22" s="190">
        <v>1</v>
      </c>
      <c r="G22" s="190">
        <v>1</v>
      </c>
      <c r="H22" s="190">
        <v>1</v>
      </c>
      <c r="I22" s="190">
        <v>0</v>
      </c>
    </row>
    <row r="23" spans="1:9" ht="13.5" customHeight="1">
      <c r="A23" s="37"/>
      <c r="B23" s="153"/>
      <c r="C23" s="197" t="s">
        <v>186</v>
      </c>
      <c r="D23" s="180">
        <v>599</v>
      </c>
      <c r="E23" s="180">
        <v>133</v>
      </c>
      <c r="F23" s="180">
        <v>116</v>
      </c>
      <c r="G23" s="180">
        <v>131</v>
      </c>
      <c r="H23" s="180">
        <v>101</v>
      </c>
      <c r="I23" s="180">
        <v>118</v>
      </c>
    </row>
    <row r="24" spans="1:9" ht="13.5" customHeight="1">
      <c r="A24" s="37"/>
      <c r="B24" s="153"/>
      <c r="C24" s="198" t="s">
        <v>78</v>
      </c>
      <c r="D24" s="182">
        <v>308</v>
      </c>
      <c r="E24" s="185">
        <v>70</v>
      </c>
      <c r="F24" s="182">
        <v>58</v>
      </c>
      <c r="G24" s="186">
        <v>66</v>
      </c>
      <c r="H24" s="186">
        <v>52</v>
      </c>
      <c r="I24" s="182">
        <v>62</v>
      </c>
    </row>
    <row r="25" spans="1:9" ht="13.5" customHeight="1">
      <c r="A25" s="37"/>
      <c r="B25" s="153"/>
      <c r="C25" s="198" t="s">
        <v>185</v>
      </c>
      <c r="D25" s="182">
        <v>287</v>
      </c>
      <c r="E25" s="185">
        <v>61</v>
      </c>
      <c r="F25" s="182">
        <v>57</v>
      </c>
      <c r="G25" s="186">
        <v>64</v>
      </c>
      <c r="H25" s="186">
        <v>49</v>
      </c>
      <c r="I25" s="182">
        <v>56</v>
      </c>
    </row>
    <row r="26" spans="1:9" ht="13.5" customHeight="1">
      <c r="A26" s="37"/>
      <c r="B26" s="153"/>
      <c r="C26" s="199" t="s">
        <v>79</v>
      </c>
      <c r="D26" s="190">
        <v>4</v>
      </c>
      <c r="E26" s="188">
        <v>2</v>
      </c>
      <c r="F26" s="188">
        <v>1</v>
      </c>
      <c r="G26" s="189">
        <v>1</v>
      </c>
      <c r="H26" s="189">
        <v>0</v>
      </c>
      <c r="I26" s="190">
        <v>0</v>
      </c>
    </row>
    <row r="27" spans="1:9" ht="13.5" customHeight="1">
      <c r="A27" s="37"/>
      <c r="B27" s="153"/>
      <c r="C27" s="197" t="s">
        <v>187</v>
      </c>
      <c r="D27" s="180">
        <v>599</v>
      </c>
      <c r="E27" s="180">
        <v>133</v>
      </c>
      <c r="F27" s="180">
        <v>116</v>
      </c>
      <c r="G27" s="180">
        <v>131</v>
      </c>
      <c r="H27" s="180">
        <v>101</v>
      </c>
      <c r="I27" s="180">
        <v>118</v>
      </c>
    </row>
    <row r="28" spans="1:9" ht="13.5" customHeight="1">
      <c r="A28" s="37"/>
      <c r="B28" s="153"/>
      <c r="C28" s="198" t="s">
        <v>78</v>
      </c>
      <c r="D28" s="182">
        <v>317</v>
      </c>
      <c r="E28" s="185">
        <v>70</v>
      </c>
      <c r="F28" s="182">
        <v>59</v>
      </c>
      <c r="G28" s="186">
        <v>67</v>
      </c>
      <c r="H28" s="186">
        <v>53</v>
      </c>
      <c r="I28" s="182">
        <v>68</v>
      </c>
    </row>
    <row r="29" spans="1:9" ht="13.5" customHeight="1">
      <c r="A29" s="37"/>
      <c r="B29" s="153"/>
      <c r="C29" s="198" t="s">
        <v>185</v>
      </c>
      <c r="D29" s="182">
        <v>282</v>
      </c>
      <c r="E29" s="185">
        <v>63</v>
      </c>
      <c r="F29" s="182">
        <v>57</v>
      </c>
      <c r="G29" s="186">
        <v>64</v>
      </c>
      <c r="H29" s="186">
        <v>48</v>
      </c>
      <c r="I29" s="182">
        <v>50</v>
      </c>
    </row>
    <row r="30" spans="1:9" ht="13.5" customHeight="1">
      <c r="A30" s="37"/>
      <c r="B30" s="153"/>
      <c r="C30" s="199" t="s">
        <v>79</v>
      </c>
      <c r="D30" s="190">
        <v>0</v>
      </c>
      <c r="E30" s="188">
        <v>0</v>
      </c>
      <c r="F30" s="188">
        <v>0</v>
      </c>
      <c r="G30" s="189">
        <v>0</v>
      </c>
      <c r="H30" s="189">
        <v>0</v>
      </c>
      <c r="I30" s="190">
        <v>0</v>
      </c>
    </row>
    <row r="31" spans="1:9" ht="23.25" customHeight="1">
      <c r="A31" s="37"/>
      <c r="B31" s="153"/>
      <c r="C31" s="197" t="s">
        <v>282</v>
      </c>
      <c r="D31" s="180">
        <v>599</v>
      </c>
      <c r="E31" s="180">
        <v>133</v>
      </c>
      <c r="F31" s="180">
        <v>116</v>
      </c>
      <c r="G31" s="180">
        <v>131</v>
      </c>
      <c r="H31" s="180">
        <v>101</v>
      </c>
      <c r="I31" s="180">
        <v>118</v>
      </c>
    </row>
    <row r="32" spans="1:9" ht="17.25" customHeight="1">
      <c r="A32" s="37"/>
      <c r="B32" s="153"/>
      <c r="C32" s="198" t="s">
        <v>78</v>
      </c>
      <c r="D32" s="182">
        <v>305</v>
      </c>
      <c r="E32" s="185">
        <v>68</v>
      </c>
      <c r="F32" s="182">
        <v>58</v>
      </c>
      <c r="G32" s="186">
        <v>65</v>
      </c>
      <c r="H32" s="186">
        <v>52</v>
      </c>
      <c r="I32" s="182">
        <v>62</v>
      </c>
    </row>
    <row r="33" spans="1:9" ht="13.5" customHeight="1">
      <c r="A33" s="37"/>
      <c r="B33" s="153"/>
      <c r="C33" s="198" t="s">
        <v>185</v>
      </c>
      <c r="D33" s="182">
        <v>294</v>
      </c>
      <c r="E33" s="185">
        <v>65</v>
      </c>
      <c r="F33" s="182">
        <v>58</v>
      </c>
      <c r="G33" s="186">
        <v>66</v>
      </c>
      <c r="H33" s="186">
        <v>49</v>
      </c>
      <c r="I33" s="182">
        <v>56</v>
      </c>
    </row>
    <row r="34" spans="1:9" ht="13.5" customHeight="1">
      <c r="A34" s="37"/>
      <c r="B34" s="153"/>
      <c r="C34" s="199" t="s">
        <v>79</v>
      </c>
      <c r="D34" s="190">
        <v>0</v>
      </c>
      <c r="E34" s="188">
        <v>0</v>
      </c>
      <c r="F34" s="188">
        <v>0</v>
      </c>
      <c r="G34" s="189">
        <v>0</v>
      </c>
      <c r="H34" s="189">
        <v>0</v>
      </c>
      <c r="I34" s="190">
        <v>0</v>
      </c>
    </row>
    <row r="35" spans="1:9" ht="13.5" customHeight="1">
      <c r="A35" s="37"/>
      <c r="B35" s="153"/>
      <c r="C35" s="197" t="s">
        <v>283</v>
      </c>
      <c r="D35" s="180">
        <v>118</v>
      </c>
      <c r="E35" s="200">
        <v>0</v>
      </c>
      <c r="F35" s="200">
        <v>0</v>
      </c>
      <c r="G35" s="200">
        <v>0</v>
      </c>
      <c r="H35" s="200">
        <v>0</v>
      </c>
      <c r="I35" s="180">
        <v>118</v>
      </c>
    </row>
    <row r="36" spans="1:9" ht="17.25" customHeight="1">
      <c r="A36" s="37"/>
      <c r="B36" s="153"/>
      <c r="C36" s="198" t="s">
        <v>78</v>
      </c>
      <c r="D36" s="182">
        <v>68</v>
      </c>
      <c r="E36" s="201">
        <v>0</v>
      </c>
      <c r="F36" s="201">
        <v>0</v>
      </c>
      <c r="G36" s="201">
        <v>0</v>
      </c>
      <c r="H36" s="201">
        <v>0</v>
      </c>
      <c r="I36" s="182">
        <v>68</v>
      </c>
    </row>
    <row r="37" spans="1:9" ht="13.5" customHeight="1">
      <c r="A37" s="37"/>
      <c r="B37" s="153"/>
      <c r="C37" s="198" t="s">
        <v>185</v>
      </c>
      <c r="D37" s="182">
        <v>50</v>
      </c>
      <c r="E37" s="201">
        <v>0</v>
      </c>
      <c r="F37" s="201">
        <v>0</v>
      </c>
      <c r="G37" s="201">
        <v>0</v>
      </c>
      <c r="H37" s="201">
        <v>0</v>
      </c>
      <c r="I37" s="182">
        <v>50</v>
      </c>
    </row>
    <row r="38" spans="1:13" ht="13.5" customHeight="1">
      <c r="A38" s="37"/>
      <c r="B38" s="153"/>
      <c r="C38" s="199" t="s">
        <v>79</v>
      </c>
      <c r="D38" s="190">
        <v>0</v>
      </c>
      <c r="E38" s="202">
        <v>0</v>
      </c>
      <c r="F38" s="202">
        <v>0</v>
      </c>
      <c r="G38" s="202">
        <v>0</v>
      </c>
      <c r="H38" s="202">
        <v>0</v>
      </c>
      <c r="I38" s="190">
        <v>0</v>
      </c>
      <c r="M38" s="28" t="s">
        <v>169</v>
      </c>
    </row>
    <row r="39" spans="1:9" ht="13.5" customHeight="1">
      <c r="A39" s="37"/>
      <c r="B39" s="153"/>
      <c r="C39" s="197" t="s">
        <v>284</v>
      </c>
      <c r="D39" s="180">
        <v>219</v>
      </c>
      <c r="E39" s="180">
        <v>0</v>
      </c>
      <c r="F39" s="180">
        <v>0</v>
      </c>
      <c r="G39" s="180">
        <v>0</v>
      </c>
      <c r="H39" s="180">
        <v>101</v>
      </c>
      <c r="I39" s="180">
        <v>118</v>
      </c>
    </row>
    <row r="40" spans="1:9" ht="17.25" customHeight="1">
      <c r="A40" s="37"/>
      <c r="B40" s="153"/>
      <c r="C40" s="198" t="s">
        <v>78</v>
      </c>
      <c r="D40" s="186">
        <v>107</v>
      </c>
      <c r="E40" s="186">
        <v>0</v>
      </c>
      <c r="F40" s="186">
        <v>0</v>
      </c>
      <c r="G40" s="186">
        <v>0</v>
      </c>
      <c r="H40" s="186">
        <v>50</v>
      </c>
      <c r="I40" s="182">
        <v>57</v>
      </c>
    </row>
    <row r="41" spans="1:9" ht="13.5" customHeight="1">
      <c r="A41" s="37"/>
      <c r="B41" s="153"/>
      <c r="C41" s="198" t="s">
        <v>185</v>
      </c>
      <c r="D41" s="186">
        <v>112</v>
      </c>
      <c r="E41" s="186">
        <v>0</v>
      </c>
      <c r="F41" s="186">
        <v>0</v>
      </c>
      <c r="G41" s="186">
        <v>0</v>
      </c>
      <c r="H41" s="186">
        <v>51</v>
      </c>
      <c r="I41" s="182">
        <v>61</v>
      </c>
    </row>
    <row r="42" spans="1:9" ht="13.5" customHeight="1">
      <c r="A42" s="37"/>
      <c r="B42" s="153"/>
      <c r="C42" s="199" t="s">
        <v>79</v>
      </c>
      <c r="D42" s="189">
        <v>0</v>
      </c>
      <c r="E42" s="189">
        <v>0</v>
      </c>
      <c r="F42" s="189">
        <v>0</v>
      </c>
      <c r="G42" s="189">
        <v>0</v>
      </c>
      <c r="H42" s="189">
        <v>0</v>
      </c>
      <c r="I42" s="190">
        <v>0</v>
      </c>
    </row>
    <row r="43" spans="1:9" ht="13.5" customHeight="1">
      <c r="A43" s="37"/>
      <c r="B43" s="153"/>
      <c r="C43" s="197" t="s">
        <v>188</v>
      </c>
      <c r="D43" s="180">
        <v>599</v>
      </c>
      <c r="E43" s="180">
        <v>133</v>
      </c>
      <c r="F43" s="180">
        <v>116</v>
      </c>
      <c r="G43" s="180">
        <v>131</v>
      </c>
      <c r="H43" s="180">
        <v>101</v>
      </c>
      <c r="I43" s="180">
        <v>118</v>
      </c>
    </row>
    <row r="44" spans="1:9" ht="17.25" customHeight="1">
      <c r="A44" s="37"/>
      <c r="B44" s="153"/>
      <c r="C44" s="198" t="s">
        <v>78</v>
      </c>
      <c r="D44" s="182">
        <v>314</v>
      </c>
      <c r="E44" s="185">
        <v>69</v>
      </c>
      <c r="F44" s="182">
        <v>59</v>
      </c>
      <c r="G44" s="186">
        <v>66</v>
      </c>
      <c r="H44" s="186">
        <v>52</v>
      </c>
      <c r="I44" s="182">
        <v>68</v>
      </c>
    </row>
    <row r="45" spans="1:9" ht="13.5" customHeight="1">
      <c r="A45" s="37"/>
      <c r="B45" s="153"/>
      <c r="C45" s="198" t="s">
        <v>185</v>
      </c>
      <c r="D45" s="182">
        <v>285</v>
      </c>
      <c r="E45" s="185">
        <v>64</v>
      </c>
      <c r="F45" s="182">
        <v>57</v>
      </c>
      <c r="G45" s="186">
        <v>65</v>
      </c>
      <c r="H45" s="186">
        <v>49</v>
      </c>
      <c r="I45" s="182">
        <v>50</v>
      </c>
    </row>
    <row r="46" spans="1:9" ht="13.5" customHeight="1">
      <c r="A46" s="37"/>
      <c r="B46" s="153"/>
      <c r="C46" s="199" t="s">
        <v>79</v>
      </c>
      <c r="D46" s="190">
        <v>0</v>
      </c>
      <c r="E46" s="188">
        <v>0</v>
      </c>
      <c r="F46" s="188">
        <v>0</v>
      </c>
      <c r="G46" s="189">
        <v>0</v>
      </c>
      <c r="H46" s="189">
        <v>0</v>
      </c>
      <c r="I46" s="190">
        <v>0</v>
      </c>
    </row>
    <row r="47" spans="1:9" ht="13.5" customHeight="1">
      <c r="A47" s="37"/>
      <c r="B47" s="153"/>
      <c r="C47" s="197" t="s">
        <v>189</v>
      </c>
      <c r="D47" s="180">
        <v>599</v>
      </c>
      <c r="E47" s="180">
        <v>133</v>
      </c>
      <c r="F47" s="180">
        <v>116</v>
      </c>
      <c r="G47" s="180">
        <v>131</v>
      </c>
      <c r="H47" s="180">
        <v>101</v>
      </c>
      <c r="I47" s="180">
        <v>118</v>
      </c>
    </row>
    <row r="48" spans="1:9" ht="13.5" customHeight="1">
      <c r="A48" s="37"/>
      <c r="B48" s="153"/>
      <c r="C48" s="198" t="s">
        <v>78</v>
      </c>
      <c r="D48" s="182">
        <v>300</v>
      </c>
      <c r="E48" s="185">
        <v>67</v>
      </c>
      <c r="F48" s="182">
        <v>58</v>
      </c>
      <c r="G48" s="186">
        <v>65</v>
      </c>
      <c r="H48" s="186">
        <v>53</v>
      </c>
      <c r="I48" s="182">
        <v>57</v>
      </c>
    </row>
    <row r="49" spans="1:9" ht="13.5" customHeight="1">
      <c r="A49" s="37"/>
      <c r="B49" s="153"/>
      <c r="C49" s="198" t="s">
        <v>185</v>
      </c>
      <c r="D49" s="182">
        <v>299</v>
      </c>
      <c r="E49" s="185">
        <v>66</v>
      </c>
      <c r="F49" s="182">
        <v>58</v>
      </c>
      <c r="G49" s="186">
        <v>66</v>
      </c>
      <c r="H49" s="186">
        <v>48</v>
      </c>
      <c r="I49" s="182">
        <v>61</v>
      </c>
    </row>
    <row r="50" spans="1:9" ht="13.5" customHeight="1">
      <c r="A50" s="37"/>
      <c r="B50" s="153"/>
      <c r="C50" s="199" t="s">
        <v>79</v>
      </c>
      <c r="D50" s="190">
        <v>0</v>
      </c>
      <c r="E50" s="188">
        <v>0</v>
      </c>
      <c r="F50" s="188">
        <v>0</v>
      </c>
      <c r="G50" s="189">
        <v>0</v>
      </c>
      <c r="H50" s="189">
        <v>0</v>
      </c>
      <c r="I50" s="190">
        <v>0</v>
      </c>
    </row>
    <row r="51" spans="1:9" ht="13.5" customHeight="1">
      <c r="A51" s="37"/>
      <c r="B51" s="153"/>
      <c r="C51" s="197" t="s">
        <v>285</v>
      </c>
      <c r="D51" s="180">
        <v>599</v>
      </c>
      <c r="E51" s="180">
        <v>133</v>
      </c>
      <c r="F51" s="180">
        <v>116</v>
      </c>
      <c r="G51" s="180">
        <v>131</v>
      </c>
      <c r="H51" s="180">
        <v>101</v>
      </c>
      <c r="I51" s="180">
        <v>118</v>
      </c>
    </row>
    <row r="52" spans="1:9" ht="13.5" customHeight="1">
      <c r="A52" s="37"/>
      <c r="B52" s="153"/>
      <c r="C52" s="198" t="s">
        <v>78</v>
      </c>
      <c r="D52" s="182">
        <v>296</v>
      </c>
      <c r="E52" s="185">
        <v>67</v>
      </c>
      <c r="F52" s="182">
        <v>57</v>
      </c>
      <c r="G52" s="186">
        <v>64</v>
      </c>
      <c r="H52" s="186">
        <v>52</v>
      </c>
      <c r="I52" s="182">
        <v>56</v>
      </c>
    </row>
    <row r="53" spans="1:9" ht="13.5" customHeight="1">
      <c r="A53" s="37"/>
      <c r="B53" s="153"/>
      <c r="C53" s="198" t="s">
        <v>185</v>
      </c>
      <c r="D53" s="182">
        <v>303</v>
      </c>
      <c r="E53" s="185">
        <v>66</v>
      </c>
      <c r="F53" s="182">
        <v>59</v>
      </c>
      <c r="G53" s="186">
        <v>67</v>
      </c>
      <c r="H53" s="186">
        <v>49</v>
      </c>
      <c r="I53" s="182">
        <v>62</v>
      </c>
    </row>
    <row r="54" spans="1:9" ht="13.5" customHeight="1">
      <c r="A54" s="37"/>
      <c r="B54" s="153"/>
      <c r="C54" s="199" t="s">
        <v>79</v>
      </c>
      <c r="D54" s="190">
        <v>0</v>
      </c>
      <c r="E54" s="188">
        <v>0</v>
      </c>
      <c r="F54" s="188">
        <v>0</v>
      </c>
      <c r="G54" s="189">
        <v>0</v>
      </c>
      <c r="H54" s="189">
        <v>0</v>
      </c>
      <c r="I54" s="190">
        <v>0</v>
      </c>
    </row>
    <row r="55" spans="1:9" ht="13.5" customHeight="1">
      <c r="A55" s="37"/>
      <c r="B55" s="153"/>
      <c r="C55" s="197" t="s">
        <v>286</v>
      </c>
      <c r="D55" s="180">
        <v>599</v>
      </c>
      <c r="E55" s="180">
        <v>133</v>
      </c>
      <c r="F55" s="180">
        <v>116</v>
      </c>
      <c r="G55" s="180">
        <v>131</v>
      </c>
      <c r="H55" s="180">
        <v>101</v>
      </c>
      <c r="I55" s="180">
        <v>118</v>
      </c>
    </row>
    <row r="56" spans="1:9" ht="13.5" customHeight="1">
      <c r="A56" s="37"/>
      <c r="B56" s="153"/>
      <c r="C56" s="198" t="s">
        <v>78</v>
      </c>
      <c r="D56" s="182">
        <v>295</v>
      </c>
      <c r="E56" s="185">
        <v>68</v>
      </c>
      <c r="F56" s="182">
        <v>58</v>
      </c>
      <c r="G56" s="186">
        <v>63</v>
      </c>
      <c r="H56" s="186">
        <v>50</v>
      </c>
      <c r="I56" s="182">
        <v>56</v>
      </c>
    </row>
    <row r="57" spans="1:9" ht="13.5" customHeight="1">
      <c r="A57" s="37"/>
      <c r="B57" s="153"/>
      <c r="C57" s="198" t="s">
        <v>185</v>
      </c>
      <c r="D57" s="182">
        <v>304</v>
      </c>
      <c r="E57" s="185">
        <v>65</v>
      </c>
      <c r="F57" s="182">
        <v>58</v>
      </c>
      <c r="G57" s="186">
        <v>68</v>
      </c>
      <c r="H57" s="186">
        <v>51</v>
      </c>
      <c r="I57" s="182">
        <v>62</v>
      </c>
    </row>
    <row r="58" spans="1:9" ht="13.5" customHeight="1">
      <c r="A58" s="37"/>
      <c r="B58" s="153"/>
      <c r="C58" s="199" t="s">
        <v>79</v>
      </c>
      <c r="D58" s="190">
        <v>0</v>
      </c>
      <c r="E58" s="188">
        <v>0</v>
      </c>
      <c r="F58" s="188">
        <v>0</v>
      </c>
      <c r="G58" s="189">
        <v>0</v>
      </c>
      <c r="H58" s="189">
        <v>0</v>
      </c>
      <c r="I58" s="190">
        <v>0</v>
      </c>
    </row>
    <row r="59" spans="1:9" ht="25.5" customHeight="1">
      <c r="A59" s="37"/>
      <c r="B59" s="153"/>
      <c r="C59" s="203" t="s">
        <v>287</v>
      </c>
      <c r="D59" s="180">
        <v>232</v>
      </c>
      <c r="E59" s="200">
        <v>0</v>
      </c>
      <c r="F59" s="200">
        <v>0</v>
      </c>
      <c r="G59" s="180">
        <v>131</v>
      </c>
      <c r="H59" s="180">
        <v>101</v>
      </c>
      <c r="I59" s="200">
        <v>0</v>
      </c>
    </row>
    <row r="60" spans="1:9" ht="13.5" customHeight="1">
      <c r="A60" s="37"/>
      <c r="B60" s="153"/>
      <c r="C60" s="198" t="s">
        <v>78</v>
      </c>
      <c r="D60" s="182">
        <v>115</v>
      </c>
      <c r="E60" s="185">
        <v>0</v>
      </c>
      <c r="F60" s="185">
        <v>0</v>
      </c>
      <c r="G60" s="186">
        <v>64</v>
      </c>
      <c r="H60" s="186">
        <v>51</v>
      </c>
      <c r="I60" s="185">
        <v>0</v>
      </c>
    </row>
    <row r="61" spans="1:9" ht="13.5" customHeight="1">
      <c r="A61" s="37"/>
      <c r="B61" s="153"/>
      <c r="C61" s="198" t="s">
        <v>185</v>
      </c>
      <c r="D61" s="182">
        <v>117</v>
      </c>
      <c r="E61" s="185">
        <v>0</v>
      </c>
      <c r="F61" s="185">
        <v>0</v>
      </c>
      <c r="G61" s="186">
        <v>67</v>
      </c>
      <c r="H61" s="186">
        <v>50</v>
      </c>
      <c r="I61" s="185">
        <v>0</v>
      </c>
    </row>
    <row r="62" spans="1:9" ht="13.5" customHeight="1">
      <c r="A62" s="37"/>
      <c r="B62" s="153"/>
      <c r="C62" s="199" t="s">
        <v>79</v>
      </c>
      <c r="D62" s="190">
        <v>0</v>
      </c>
      <c r="E62" s="188">
        <v>0</v>
      </c>
      <c r="F62" s="188">
        <v>0</v>
      </c>
      <c r="G62" s="189">
        <v>0</v>
      </c>
      <c r="H62" s="189">
        <v>0</v>
      </c>
      <c r="I62" s="188">
        <v>0</v>
      </c>
    </row>
    <row r="63" spans="1:9" ht="24.75" customHeight="1">
      <c r="A63" s="37"/>
      <c r="B63" s="153"/>
      <c r="C63" s="203" t="s">
        <v>288</v>
      </c>
      <c r="D63" s="180">
        <v>350</v>
      </c>
      <c r="E63" s="200">
        <v>0</v>
      </c>
      <c r="F63" s="200">
        <v>0</v>
      </c>
      <c r="G63" s="180">
        <v>131</v>
      </c>
      <c r="H63" s="180">
        <v>101</v>
      </c>
      <c r="I63" s="180">
        <v>118</v>
      </c>
    </row>
    <row r="64" spans="1:9" ht="17.25" customHeight="1">
      <c r="A64" s="37"/>
      <c r="B64" s="153"/>
      <c r="C64" s="198" t="s">
        <v>78</v>
      </c>
      <c r="D64" s="182">
        <v>185</v>
      </c>
      <c r="E64" s="185">
        <v>0</v>
      </c>
      <c r="F64" s="185">
        <v>0</v>
      </c>
      <c r="G64" s="186">
        <v>68</v>
      </c>
      <c r="H64" s="186">
        <v>55</v>
      </c>
      <c r="I64" s="182">
        <v>62</v>
      </c>
    </row>
    <row r="65" spans="1:9" ht="13.5" customHeight="1">
      <c r="A65" s="37"/>
      <c r="B65" s="153"/>
      <c r="C65" s="198" t="s">
        <v>185</v>
      </c>
      <c r="D65" s="182">
        <v>165</v>
      </c>
      <c r="E65" s="185">
        <v>0</v>
      </c>
      <c r="F65" s="185">
        <v>0</v>
      </c>
      <c r="G65" s="186">
        <v>63</v>
      </c>
      <c r="H65" s="186">
        <v>46</v>
      </c>
      <c r="I65" s="182">
        <v>56</v>
      </c>
    </row>
    <row r="66" spans="1:9" ht="13.5" customHeight="1">
      <c r="A66" s="37"/>
      <c r="B66" s="153"/>
      <c r="C66" s="199" t="s">
        <v>79</v>
      </c>
      <c r="D66" s="190">
        <v>0</v>
      </c>
      <c r="E66" s="188">
        <v>0</v>
      </c>
      <c r="F66" s="188">
        <v>0</v>
      </c>
      <c r="G66" s="189">
        <v>0</v>
      </c>
      <c r="H66" s="189">
        <v>0</v>
      </c>
      <c r="I66" s="190">
        <v>0</v>
      </c>
    </row>
    <row r="67" spans="1:9" ht="15.75" customHeight="1">
      <c r="A67" s="37"/>
      <c r="B67" s="153"/>
      <c r="C67" s="204" t="s">
        <v>289</v>
      </c>
      <c r="D67" s="180">
        <v>481</v>
      </c>
      <c r="E67" s="180">
        <v>133</v>
      </c>
      <c r="F67" s="180">
        <v>116</v>
      </c>
      <c r="G67" s="180">
        <v>131</v>
      </c>
      <c r="H67" s="180">
        <v>101</v>
      </c>
      <c r="I67" s="180">
        <v>0</v>
      </c>
    </row>
    <row r="68" spans="1:9" ht="13.5" customHeight="1">
      <c r="A68" s="37"/>
      <c r="B68" s="153"/>
      <c r="C68" s="205" t="s">
        <v>78</v>
      </c>
      <c r="D68" s="182">
        <v>249</v>
      </c>
      <c r="E68" s="185">
        <v>70</v>
      </c>
      <c r="F68" s="182">
        <v>59</v>
      </c>
      <c r="G68" s="186">
        <v>67</v>
      </c>
      <c r="H68" s="186">
        <v>53</v>
      </c>
      <c r="I68" s="182">
        <v>0</v>
      </c>
    </row>
    <row r="69" spans="1:9" ht="13.5" customHeight="1">
      <c r="A69" s="37"/>
      <c r="B69" s="153"/>
      <c r="C69" s="205" t="s">
        <v>185</v>
      </c>
      <c r="D69" s="182">
        <v>232</v>
      </c>
      <c r="E69" s="185">
        <v>63</v>
      </c>
      <c r="F69" s="182">
        <v>57</v>
      </c>
      <c r="G69" s="186">
        <v>64</v>
      </c>
      <c r="H69" s="207">
        <v>48</v>
      </c>
      <c r="I69" s="182">
        <v>0</v>
      </c>
    </row>
    <row r="70" spans="1:9" ht="13.5" customHeight="1">
      <c r="A70" s="37"/>
      <c r="B70" s="153"/>
      <c r="C70" s="206" t="s">
        <v>79</v>
      </c>
      <c r="D70" s="190">
        <v>0</v>
      </c>
      <c r="E70" s="188">
        <v>0</v>
      </c>
      <c r="F70" s="188">
        <v>0</v>
      </c>
      <c r="G70" s="208">
        <v>0</v>
      </c>
      <c r="H70" s="210">
        <v>0</v>
      </c>
      <c r="I70" s="209">
        <v>0</v>
      </c>
    </row>
    <row r="71" spans="1:9" ht="13.5" customHeight="1">
      <c r="A71" s="37"/>
      <c r="B71" s="35"/>
      <c r="C71" s="154" t="s">
        <v>155</v>
      </c>
      <c r="D71" s="173" t="s">
        <v>132</v>
      </c>
      <c r="E71" s="173" t="s">
        <v>69</v>
      </c>
      <c r="F71" s="173" t="s">
        <v>70</v>
      </c>
      <c r="G71" s="174" t="s">
        <v>71</v>
      </c>
      <c r="H71" s="174" t="s">
        <v>72</v>
      </c>
      <c r="I71" s="155" t="s">
        <v>153</v>
      </c>
    </row>
    <row r="72" spans="1:9" ht="13.5" customHeight="1">
      <c r="A72" s="37"/>
      <c r="B72" s="35"/>
      <c r="C72" s="157" t="s">
        <v>148</v>
      </c>
      <c r="D72" s="179">
        <v>481</v>
      </c>
      <c r="E72" s="180">
        <v>133</v>
      </c>
      <c r="F72" s="180">
        <v>116</v>
      </c>
      <c r="G72" s="180">
        <v>131</v>
      </c>
      <c r="H72" s="180">
        <v>101</v>
      </c>
      <c r="I72" s="168"/>
    </row>
    <row r="73" spans="1:9" ht="13.5" customHeight="1">
      <c r="A73" s="37"/>
      <c r="B73" s="35"/>
      <c r="C73" s="158" t="s">
        <v>75</v>
      </c>
      <c r="D73" s="181">
        <v>241</v>
      </c>
      <c r="E73" s="182">
        <v>67</v>
      </c>
      <c r="F73" s="182">
        <v>57</v>
      </c>
      <c r="G73" s="182">
        <v>66</v>
      </c>
      <c r="H73" s="182">
        <v>51</v>
      </c>
      <c r="I73" s="169"/>
    </row>
    <row r="74" spans="1:9" ht="13.5" customHeight="1">
      <c r="A74" s="37"/>
      <c r="B74" s="35"/>
      <c r="C74" s="158" t="s">
        <v>76</v>
      </c>
      <c r="D74" s="181">
        <v>234</v>
      </c>
      <c r="E74" s="182">
        <v>63</v>
      </c>
      <c r="F74" s="182">
        <v>58</v>
      </c>
      <c r="G74" s="182">
        <v>64</v>
      </c>
      <c r="H74" s="182">
        <v>49</v>
      </c>
      <c r="I74" s="169"/>
    </row>
    <row r="75" spans="1:9" ht="13.5" customHeight="1">
      <c r="A75" s="37"/>
      <c r="B75" s="35"/>
      <c r="C75" s="159" t="s">
        <v>77</v>
      </c>
      <c r="D75" s="183">
        <v>6</v>
      </c>
      <c r="E75" s="184">
        <v>3</v>
      </c>
      <c r="F75" s="184">
        <v>1</v>
      </c>
      <c r="G75" s="184">
        <v>1</v>
      </c>
      <c r="H75" s="184">
        <v>1</v>
      </c>
      <c r="I75" s="170"/>
    </row>
    <row r="76" spans="1:9" ht="17.25" customHeight="1">
      <c r="A76" s="37"/>
      <c r="B76" s="35"/>
      <c r="C76" s="160" t="s">
        <v>175</v>
      </c>
      <c r="D76" s="179">
        <v>481</v>
      </c>
      <c r="E76" s="180">
        <v>133</v>
      </c>
      <c r="F76" s="180">
        <v>116</v>
      </c>
      <c r="G76" s="180">
        <v>131</v>
      </c>
      <c r="H76" s="180">
        <v>101</v>
      </c>
      <c r="I76" s="171"/>
    </row>
    <row r="77" spans="1:9" ht="13.5" customHeight="1">
      <c r="A77" s="37"/>
      <c r="B77" s="35"/>
      <c r="C77" s="158" t="s">
        <v>75</v>
      </c>
      <c r="D77" s="181">
        <v>249</v>
      </c>
      <c r="E77" s="185">
        <v>70</v>
      </c>
      <c r="F77" s="182">
        <v>59</v>
      </c>
      <c r="G77" s="186">
        <v>67</v>
      </c>
      <c r="H77" s="186">
        <v>53</v>
      </c>
      <c r="I77" s="169"/>
    </row>
    <row r="78" spans="1:9" ht="13.5" customHeight="1">
      <c r="A78" s="37"/>
      <c r="B78" s="35"/>
      <c r="C78" s="158" t="s">
        <v>76</v>
      </c>
      <c r="D78" s="181">
        <v>232</v>
      </c>
      <c r="E78" s="185">
        <v>63</v>
      </c>
      <c r="F78" s="182">
        <v>57</v>
      </c>
      <c r="G78" s="186">
        <v>64</v>
      </c>
      <c r="H78" s="186">
        <v>48</v>
      </c>
      <c r="I78" s="169"/>
    </row>
    <row r="79" spans="1:9" ht="13.5" customHeight="1">
      <c r="A79" s="37"/>
      <c r="B79" s="35"/>
      <c r="C79" s="161" t="s">
        <v>77</v>
      </c>
      <c r="D79" s="187">
        <v>0</v>
      </c>
      <c r="E79" s="188">
        <v>0</v>
      </c>
      <c r="F79" s="188">
        <v>0</v>
      </c>
      <c r="G79" s="189">
        <v>0</v>
      </c>
      <c r="H79" s="189">
        <v>0</v>
      </c>
      <c r="I79" s="172"/>
    </row>
    <row r="80" spans="1:9" ht="15" customHeight="1">
      <c r="A80" s="37"/>
      <c r="B80" s="35"/>
      <c r="C80" s="157" t="s">
        <v>176</v>
      </c>
      <c r="D80" s="179">
        <v>481</v>
      </c>
      <c r="E80" s="180">
        <v>133</v>
      </c>
      <c r="F80" s="180">
        <v>116</v>
      </c>
      <c r="G80" s="180">
        <v>131</v>
      </c>
      <c r="H80" s="180">
        <v>101</v>
      </c>
      <c r="I80" s="168"/>
    </row>
    <row r="81" spans="1:9" ht="17.25" customHeight="1">
      <c r="A81" s="37"/>
      <c r="B81" s="35"/>
      <c r="C81" s="158" t="s">
        <v>75</v>
      </c>
      <c r="D81" s="181">
        <v>249</v>
      </c>
      <c r="E81" s="185">
        <v>70</v>
      </c>
      <c r="F81" s="182">
        <v>59</v>
      </c>
      <c r="G81" s="186">
        <v>67</v>
      </c>
      <c r="H81" s="186">
        <v>53</v>
      </c>
      <c r="I81" s="169"/>
    </row>
    <row r="82" spans="1:9" ht="13.5" customHeight="1">
      <c r="A82" s="37"/>
      <c r="B82" s="35"/>
      <c r="C82" s="158" t="s">
        <v>76</v>
      </c>
      <c r="D82" s="181">
        <v>228</v>
      </c>
      <c r="E82" s="185">
        <v>61</v>
      </c>
      <c r="F82" s="182">
        <v>56</v>
      </c>
      <c r="G82" s="186">
        <v>63</v>
      </c>
      <c r="H82" s="186">
        <v>48</v>
      </c>
      <c r="I82" s="169"/>
    </row>
    <row r="83" spans="1:9" ht="13.5" customHeight="1">
      <c r="A83" s="37"/>
      <c r="B83" s="35"/>
      <c r="C83" s="159" t="s">
        <v>77</v>
      </c>
      <c r="D83" s="187">
        <v>4</v>
      </c>
      <c r="E83" s="188">
        <v>2</v>
      </c>
      <c r="F83" s="188">
        <v>1</v>
      </c>
      <c r="G83" s="189">
        <v>1</v>
      </c>
      <c r="H83" s="189">
        <v>0</v>
      </c>
      <c r="I83" s="170"/>
    </row>
    <row r="84" spans="1:9" ht="13.5" customHeight="1">
      <c r="A84" s="37"/>
      <c r="B84" s="35"/>
      <c r="C84" s="160" t="s">
        <v>156</v>
      </c>
      <c r="D84" s="179">
        <v>481</v>
      </c>
      <c r="E84" s="180">
        <v>133</v>
      </c>
      <c r="F84" s="180">
        <v>116</v>
      </c>
      <c r="G84" s="180">
        <v>131</v>
      </c>
      <c r="H84" s="180">
        <v>101</v>
      </c>
      <c r="I84" s="171"/>
    </row>
    <row r="85" spans="1:9" ht="17.25" customHeight="1">
      <c r="A85" s="37"/>
      <c r="B85" s="35"/>
      <c r="C85" s="158" t="s">
        <v>75</v>
      </c>
      <c r="D85" s="181">
        <v>246</v>
      </c>
      <c r="E85" s="185">
        <v>70</v>
      </c>
      <c r="F85" s="182">
        <v>58</v>
      </c>
      <c r="G85" s="186">
        <v>66</v>
      </c>
      <c r="H85" s="186">
        <v>52</v>
      </c>
      <c r="I85" s="169"/>
    </row>
    <row r="86" spans="1:9" ht="13.5" customHeight="1">
      <c r="A86" s="37"/>
      <c r="B86" s="35"/>
      <c r="C86" s="158" t="s">
        <v>76</v>
      </c>
      <c r="D86" s="181">
        <v>235</v>
      </c>
      <c r="E86" s="185">
        <v>63</v>
      </c>
      <c r="F86" s="182">
        <v>58</v>
      </c>
      <c r="G86" s="186">
        <v>65</v>
      </c>
      <c r="H86" s="186">
        <v>49</v>
      </c>
      <c r="I86" s="169"/>
    </row>
    <row r="87" spans="1:9" ht="13.5" customHeight="1">
      <c r="A87" s="37"/>
      <c r="B87" s="35"/>
      <c r="C87" s="161" t="s">
        <v>77</v>
      </c>
      <c r="D87" s="187">
        <v>0</v>
      </c>
      <c r="E87" s="188">
        <v>0</v>
      </c>
      <c r="F87" s="188">
        <v>0</v>
      </c>
      <c r="G87" s="189">
        <v>0</v>
      </c>
      <c r="H87" s="189">
        <v>0</v>
      </c>
      <c r="I87" s="172"/>
    </row>
    <row r="88" spans="1:9" ht="13.5" customHeight="1">
      <c r="A88" s="37"/>
      <c r="B88" s="35"/>
      <c r="C88" s="157" t="s">
        <v>157</v>
      </c>
      <c r="D88" s="179">
        <v>481</v>
      </c>
      <c r="E88" s="180">
        <v>133</v>
      </c>
      <c r="F88" s="180">
        <v>116</v>
      </c>
      <c r="G88" s="180">
        <v>131</v>
      </c>
      <c r="H88" s="180">
        <v>101</v>
      </c>
      <c r="I88" s="168"/>
    </row>
    <row r="89" spans="1:9" ht="13.5" customHeight="1">
      <c r="A89" s="37"/>
      <c r="B89" s="35"/>
      <c r="C89" s="158" t="s">
        <v>75</v>
      </c>
      <c r="D89" s="181">
        <v>238</v>
      </c>
      <c r="E89" s="182">
        <v>67</v>
      </c>
      <c r="F89" s="182">
        <v>56</v>
      </c>
      <c r="G89" s="182">
        <v>65</v>
      </c>
      <c r="H89" s="182">
        <v>50</v>
      </c>
      <c r="I89" s="169"/>
    </row>
    <row r="90" spans="1:9" ht="13.5" customHeight="1">
      <c r="A90" s="37"/>
      <c r="B90" s="35"/>
      <c r="C90" s="158" t="s">
        <v>76</v>
      </c>
      <c r="D90" s="181">
        <v>236</v>
      </c>
      <c r="E90" s="182">
        <v>63</v>
      </c>
      <c r="F90" s="182">
        <v>59</v>
      </c>
      <c r="G90" s="182">
        <v>64</v>
      </c>
      <c r="H90" s="182">
        <v>50</v>
      </c>
      <c r="I90" s="169"/>
    </row>
    <row r="91" spans="1:9" ht="13.5" customHeight="1">
      <c r="A91" s="37"/>
      <c r="B91" s="35"/>
      <c r="C91" s="159" t="s">
        <v>77</v>
      </c>
      <c r="D91" s="187">
        <v>70</v>
      </c>
      <c r="E91" s="190">
        <v>3</v>
      </c>
      <c r="F91" s="190">
        <v>1</v>
      </c>
      <c r="G91" s="190">
        <v>65</v>
      </c>
      <c r="H91" s="190">
        <v>1</v>
      </c>
      <c r="I91" s="170"/>
    </row>
    <row r="92" spans="1:9" ht="13.5" customHeight="1">
      <c r="A92" s="37"/>
      <c r="B92" s="35"/>
      <c r="C92" s="160" t="s">
        <v>170</v>
      </c>
      <c r="D92" s="179">
        <v>232</v>
      </c>
      <c r="E92" s="191">
        <v>0</v>
      </c>
      <c r="F92" s="191">
        <v>0</v>
      </c>
      <c r="G92" s="180">
        <v>131</v>
      </c>
      <c r="H92" s="180">
        <v>101</v>
      </c>
      <c r="I92" s="171"/>
    </row>
    <row r="93" spans="1:9" ht="15" customHeight="1">
      <c r="A93" s="37"/>
      <c r="B93" s="35"/>
      <c r="C93" s="158" t="s">
        <v>75</v>
      </c>
      <c r="D93" s="181">
        <v>115</v>
      </c>
      <c r="E93" s="185">
        <v>0</v>
      </c>
      <c r="F93" s="185">
        <v>0</v>
      </c>
      <c r="G93" s="186">
        <v>64</v>
      </c>
      <c r="H93" s="186">
        <v>51</v>
      </c>
      <c r="I93" s="169"/>
    </row>
    <row r="94" spans="1:9" ht="13.5" customHeight="1">
      <c r="A94" s="37"/>
      <c r="B94" s="35"/>
      <c r="C94" s="158" t="s">
        <v>76</v>
      </c>
      <c r="D94" s="181">
        <v>117</v>
      </c>
      <c r="E94" s="185">
        <v>0</v>
      </c>
      <c r="F94" s="185">
        <v>0</v>
      </c>
      <c r="G94" s="186">
        <v>67</v>
      </c>
      <c r="H94" s="186">
        <v>50</v>
      </c>
      <c r="I94" s="169"/>
    </row>
    <row r="95" spans="1:9" ht="13.5" customHeight="1">
      <c r="A95" s="37"/>
      <c r="B95" s="35"/>
      <c r="C95" s="161" t="s">
        <v>77</v>
      </c>
      <c r="D95" s="187">
        <v>0</v>
      </c>
      <c r="E95" s="188">
        <v>0</v>
      </c>
      <c r="F95" s="188">
        <v>0</v>
      </c>
      <c r="G95" s="189">
        <v>0</v>
      </c>
      <c r="H95" s="189">
        <v>0</v>
      </c>
      <c r="I95" s="172"/>
    </row>
    <row r="96" spans="1:9" ht="13.5" customHeight="1">
      <c r="A96" s="37"/>
      <c r="B96" s="35"/>
      <c r="C96" s="157" t="s">
        <v>171</v>
      </c>
      <c r="D96" s="179">
        <v>232</v>
      </c>
      <c r="E96" s="191">
        <v>0</v>
      </c>
      <c r="F96" s="191">
        <v>0</v>
      </c>
      <c r="G96" s="180">
        <v>131</v>
      </c>
      <c r="H96" s="180">
        <v>101</v>
      </c>
      <c r="I96" s="168"/>
    </row>
    <row r="97" spans="1:9" ht="13.5" customHeight="1">
      <c r="A97" s="37"/>
      <c r="B97" s="35"/>
      <c r="C97" s="158" t="s">
        <v>75</v>
      </c>
      <c r="D97" s="181">
        <v>118</v>
      </c>
      <c r="E97" s="185">
        <v>0</v>
      </c>
      <c r="F97" s="185">
        <v>0</v>
      </c>
      <c r="G97" s="186">
        <v>65</v>
      </c>
      <c r="H97" s="186">
        <v>53</v>
      </c>
      <c r="I97" s="169"/>
    </row>
    <row r="98" spans="1:9" ht="13.5" customHeight="1">
      <c r="A98" s="37"/>
      <c r="B98" s="35"/>
      <c r="C98" s="158" t="s">
        <v>76</v>
      </c>
      <c r="D98" s="181">
        <v>114</v>
      </c>
      <c r="E98" s="185">
        <v>0</v>
      </c>
      <c r="F98" s="185">
        <v>0</v>
      </c>
      <c r="G98" s="186">
        <v>66</v>
      </c>
      <c r="H98" s="186">
        <v>48</v>
      </c>
      <c r="I98" s="169"/>
    </row>
    <row r="99" spans="1:9" ht="13.5" customHeight="1">
      <c r="A99" s="37"/>
      <c r="B99" s="35"/>
      <c r="C99" s="159" t="s">
        <v>77</v>
      </c>
      <c r="D99" s="187">
        <v>0</v>
      </c>
      <c r="E99" s="188">
        <v>0</v>
      </c>
      <c r="F99" s="188">
        <v>0</v>
      </c>
      <c r="G99" s="189">
        <v>0</v>
      </c>
      <c r="H99" s="189">
        <v>0</v>
      </c>
      <c r="I99" s="170"/>
    </row>
    <row r="100" spans="1:9" ht="13.5" customHeight="1">
      <c r="A100" s="37"/>
      <c r="B100" s="35"/>
      <c r="C100" s="160" t="s">
        <v>172</v>
      </c>
      <c r="D100" s="179">
        <v>481</v>
      </c>
      <c r="E100" s="180">
        <v>133</v>
      </c>
      <c r="F100" s="180">
        <v>116</v>
      </c>
      <c r="G100" s="180">
        <v>131</v>
      </c>
      <c r="H100" s="180">
        <v>101</v>
      </c>
      <c r="I100" s="171"/>
    </row>
    <row r="101" spans="1:9" ht="13.5" customHeight="1">
      <c r="A101" s="37"/>
      <c r="B101" s="35"/>
      <c r="C101" s="158" t="s">
        <v>75</v>
      </c>
      <c r="D101" s="181">
        <v>249</v>
      </c>
      <c r="E101" s="185">
        <v>70</v>
      </c>
      <c r="F101" s="182">
        <v>59</v>
      </c>
      <c r="G101" s="186">
        <v>67</v>
      </c>
      <c r="H101" s="186">
        <v>53</v>
      </c>
      <c r="I101" s="169"/>
    </row>
    <row r="102" spans="1:13" ht="13.5" customHeight="1">
      <c r="A102" s="37"/>
      <c r="B102" s="35"/>
      <c r="C102" s="158" t="s">
        <v>76</v>
      </c>
      <c r="D102" s="181">
        <v>232</v>
      </c>
      <c r="E102" s="185">
        <v>63</v>
      </c>
      <c r="F102" s="182">
        <v>57</v>
      </c>
      <c r="G102" s="186">
        <v>64</v>
      </c>
      <c r="H102" s="186">
        <v>48</v>
      </c>
      <c r="I102" s="169"/>
      <c r="M102" s="8"/>
    </row>
    <row r="103" spans="1:9" ht="13.5" customHeight="1">
      <c r="A103" s="37"/>
      <c r="B103" s="35"/>
      <c r="C103" s="161" t="s">
        <v>77</v>
      </c>
      <c r="D103" s="187">
        <v>0</v>
      </c>
      <c r="E103" s="188">
        <v>0</v>
      </c>
      <c r="F103" s="188">
        <v>0</v>
      </c>
      <c r="G103" s="189">
        <v>0</v>
      </c>
      <c r="H103" s="189">
        <v>0</v>
      </c>
      <c r="I103" s="172"/>
    </row>
    <row r="104" spans="1:9" ht="13.5" customHeight="1">
      <c r="A104" s="37"/>
      <c r="B104" s="35"/>
      <c r="C104" s="157" t="s">
        <v>173</v>
      </c>
      <c r="D104" s="179">
        <v>481</v>
      </c>
      <c r="E104" s="180">
        <v>133</v>
      </c>
      <c r="F104" s="180">
        <v>116</v>
      </c>
      <c r="G104" s="180">
        <v>131</v>
      </c>
      <c r="H104" s="180">
        <v>101</v>
      </c>
      <c r="I104" s="168"/>
    </row>
    <row r="105" spans="1:9" ht="13.5" customHeight="1">
      <c r="A105" s="37"/>
      <c r="B105" s="35"/>
      <c r="C105" s="158" t="s">
        <v>75</v>
      </c>
      <c r="D105" s="181">
        <v>246</v>
      </c>
      <c r="E105" s="185">
        <v>70</v>
      </c>
      <c r="F105" s="182">
        <v>58</v>
      </c>
      <c r="G105" s="186">
        <v>66</v>
      </c>
      <c r="H105" s="186">
        <v>52</v>
      </c>
      <c r="I105" s="169"/>
    </row>
    <row r="106" spans="1:9" ht="13.5" customHeight="1">
      <c r="A106" s="37"/>
      <c r="B106" s="35"/>
      <c r="C106" s="158" t="s">
        <v>76</v>
      </c>
      <c r="D106" s="181">
        <v>235</v>
      </c>
      <c r="E106" s="185">
        <v>63</v>
      </c>
      <c r="F106" s="182">
        <v>58</v>
      </c>
      <c r="G106" s="186">
        <v>65</v>
      </c>
      <c r="H106" s="186">
        <v>49</v>
      </c>
      <c r="I106" s="169"/>
    </row>
    <row r="107" spans="1:9" ht="13.5" customHeight="1">
      <c r="A107" s="37"/>
      <c r="B107" s="35"/>
      <c r="C107" s="159" t="s">
        <v>77</v>
      </c>
      <c r="D107" s="187">
        <v>0</v>
      </c>
      <c r="E107" s="188">
        <v>0</v>
      </c>
      <c r="F107" s="188">
        <v>0</v>
      </c>
      <c r="G107" s="189">
        <v>0</v>
      </c>
      <c r="H107" s="189">
        <v>0</v>
      </c>
      <c r="I107" s="170"/>
    </row>
    <row r="108" spans="1:9" ht="13.5" customHeight="1">
      <c r="A108" s="37"/>
      <c r="B108" s="35"/>
      <c r="C108" s="160" t="s">
        <v>174</v>
      </c>
      <c r="D108" s="179">
        <v>481</v>
      </c>
      <c r="E108" s="180">
        <v>133</v>
      </c>
      <c r="F108" s="180">
        <v>116</v>
      </c>
      <c r="G108" s="180">
        <v>131</v>
      </c>
      <c r="H108" s="180">
        <v>101</v>
      </c>
      <c r="I108" s="171"/>
    </row>
    <row r="109" spans="1:9" ht="13.5" customHeight="1">
      <c r="A109" s="37"/>
      <c r="B109" s="35"/>
      <c r="C109" s="158" t="s">
        <v>75</v>
      </c>
      <c r="D109" s="181">
        <v>239</v>
      </c>
      <c r="E109" s="185">
        <v>68</v>
      </c>
      <c r="F109" s="182">
        <v>58</v>
      </c>
      <c r="G109" s="186">
        <v>63</v>
      </c>
      <c r="H109" s="186">
        <v>50</v>
      </c>
      <c r="I109" s="169"/>
    </row>
    <row r="110" spans="1:9" ht="13.5" customHeight="1">
      <c r="A110" s="37"/>
      <c r="B110" s="35"/>
      <c r="C110" s="158" t="s">
        <v>76</v>
      </c>
      <c r="D110" s="181">
        <v>242</v>
      </c>
      <c r="E110" s="185">
        <v>65</v>
      </c>
      <c r="F110" s="182">
        <v>58</v>
      </c>
      <c r="G110" s="186">
        <v>68</v>
      </c>
      <c r="H110" s="186">
        <v>51</v>
      </c>
      <c r="I110" s="169"/>
    </row>
    <row r="111" spans="1:9" ht="13.5" customHeight="1">
      <c r="A111" s="37"/>
      <c r="B111" s="35"/>
      <c r="C111" s="161" t="s">
        <v>77</v>
      </c>
      <c r="D111" s="187">
        <v>0</v>
      </c>
      <c r="E111" s="188">
        <v>0</v>
      </c>
      <c r="F111" s="188">
        <v>0</v>
      </c>
      <c r="G111" s="189">
        <v>0</v>
      </c>
      <c r="H111" s="189">
        <v>0</v>
      </c>
      <c r="I111" s="172"/>
    </row>
    <row r="112" spans="1:9" ht="13.5" customHeight="1">
      <c r="A112" s="37"/>
      <c r="B112" s="35"/>
      <c r="C112" s="162" t="s">
        <v>178</v>
      </c>
      <c r="D112" s="175" t="s">
        <v>169</v>
      </c>
      <c r="E112" s="176" t="s">
        <v>169</v>
      </c>
      <c r="F112" s="177" t="s">
        <v>169</v>
      </c>
      <c r="G112" s="178" t="s">
        <v>169</v>
      </c>
      <c r="H112" s="192"/>
      <c r="I112" s="156"/>
    </row>
    <row r="113" spans="1:9" ht="13.5" customHeight="1">
      <c r="A113" s="37"/>
      <c r="B113" s="35"/>
      <c r="C113" s="163" t="s">
        <v>149</v>
      </c>
      <c r="D113" s="179">
        <v>481</v>
      </c>
      <c r="E113" s="180">
        <v>133</v>
      </c>
      <c r="F113" s="180">
        <v>116</v>
      </c>
      <c r="G113" s="180">
        <v>131</v>
      </c>
      <c r="H113" s="180">
        <v>101</v>
      </c>
      <c r="I113" s="171"/>
    </row>
    <row r="114" spans="1:9" ht="13.5" customHeight="1">
      <c r="A114" s="37"/>
      <c r="B114" s="35"/>
      <c r="C114" s="164" t="s">
        <v>75</v>
      </c>
      <c r="D114" s="181">
        <v>242</v>
      </c>
      <c r="E114" s="185">
        <v>68</v>
      </c>
      <c r="F114" s="182">
        <v>59</v>
      </c>
      <c r="G114" s="186">
        <v>64</v>
      </c>
      <c r="H114" s="186">
        <v>51</v>
      </c>
      <c r="I114" s="169"/>
    </row>
    <row r="115" spans="1:9" ht="13.5" customHeight="1">
      <c r="A115" s="37"/>
      <c r="B115" s="35"/>
      <c r="C115" s="164" t="s">
        <v>76</v>
      </c>
      <c r="D115" s="181">
        <v>239</v>
      </c>
      <c r="E115" s="185">
        <v>65</v>
      </c>
      <c r="F115" s="182">
        <v>57</v>
      </c>
      <c r="G115" s="186">
        <v>67</v>
      </c>
      <c r="H115" s="186">
        <v>50</v>
      </c>
      <c r="I115" s="169"/>
    </row>
    <row r="116" spans="1:9" ht="13.5" customHeight="1">
      <c r="A116" s="37"/>
      <c r="B116" s="35"/>
      <c r="C116" s="165" t="s">
        <v>77</v>
      </c>
      <c r="D116" s="187">
        <v>0</v>
      </c>
      <c r="E116" s="188">
        <v>0</v>
      </c>
      <c r="F116" s="188">
        <v>0</v>
      </c>
      <c r="G116" s="189">
        <v>0</v>
      </c>
      <c r="H116" s="189">
        <v>0</v>
      </c>
      <c r="I116" s="172"/>
    </row>
    <row r="117" spans="1:9" ht="13.5" customHeight="1">
      <c r="A117" s="37"/>
      <c r="B117" s="35"/>
      <c r="C117" s="166" t="s">
        <v>159</v>
      </c>
      <c r="D117" s="179">
        <v>481</v>
      </c>
      <c r="E117" s="180">
        <v>133</v>
      </c>
      <c r="F117" s="180">
        <v>116</v>
      </c>
      <c r="G117" s="180">
        <v>131</v>
      </c>
      <c r="H117" s="180">
        <v>101</v>
      </c>
      <c r="I117" s="168"/>
    </row>
    <row r="118" spans="1:9" ht="13.5" customHeight="1">
      <c r="A118" s="37"/>
      <c r="B118" s="35"/>
      <c r="C118" s="164" t="s">
        <v>75</v>
      </c>
      <c r="D118" s="181">
        <v>249</v>
      </c>
      <c r="E118" s="185">
        <v>70</v>
      </c>
      <c r="F118" s="182">
        <v>59</v>
      </c>
      <c r="G118" s="186">
        <v>67</v>
      </c>
      <c r="H118" s="186">
        <v>53</v>
      </c>
      <c r="I118" s="169"/>
    </row>
    <row r="119" spans="1:9" ht="13.5" customHeight="1">
      <c r="A119" s="37"/>
      <c r="B119" s="35"/>
      <c r="C119" s="164" t="s">
        <v>76</v>
      </c>
      <c r="D119" s="181">
        <v>232</v>
      </c>
      <c r="E119" s="185">
        <v>63</v>
      </c>
      <c r="F119" s="182">
        <v>57</v>
      </c>
      <c r="G119" s="186">
        <v>64</v>
      </c>
      <c r="H119" s="186">
        <v>48</v>
      </c>
      <c r="I119" s="169"/>
    </row>
    <row r="120" spans="1:9" ht="13.5" customHeight="1">
      <c r="A120" s="37"/>
      <c r="B120" s="35"/>
      <c r="C120" s="167" t="s">
        <v>77</v>
      </c>
      <c r="D120" s="187">
        <v>0</v>
      </c>
      <c r="E120" s="188">
        <v>0</v>
      </c>
      <c r="F120" s="188">
        <v>0</v>
      </c>
      <c r="G120" s="189">
        <v>0</v>
      </c>
      <c r="H120" s="189">
        <v>0</v>
      </c>
      <c r="I120" s="169"/>
    </row>
    <row r="121" spans="1:9" ht="13.5" customHeight="1">
      <c r="A121" s="37"/>
      <c r="B121" s="35"/>
      <c r="C121" s="163" t="s">
        <v>150</v>
      </c>
      <c r="D121" s="179">
        <v>481</v>
      </c>
      <c r="E121" s="180">
        <v>133</v>
      </c>
      <c r="F121" s="180">
        <v>116</v>
      </c>
      <c r="G121" s="180">
        <v>131</v>
      </c>
      <c r="H121" s="180">
        <v>101</v>
      </c>
      <c r="I121" s="169"/>
    </row>
    <row r="122" spans="1:9" ht="13.5" customHeight="1">
      <c r="A122" s="37"/>
      <c r="B122" s="35"/>
      <c r="C122" s="164" t="s">
        <v>75</v>
      </c>
      <c r="D122" s="181">
        <v>244</v>
      </c>
      <c r="E122" s="185">
        <v>70</v>
      </c>
      <c r="F122" s="182">
        <v>58</v>
      </c>
      <c r="G122" s="186">
        <v>66</v>
      </c>
      <c r="H122" s="182">
        <v>50</v>
      </c>
      <c r="I122" s="169"/>
    </row>
    <row r="123" spans="1:9" ht="13.5" customHeight="1">
      <c r="A123" s="37"/>
      <c r="B123" s="35"/>
      <c r="C123" s="164" t="s">
        <v>76</v>
      </c>
      <c r="D123" s="181">
        <v>232</v>
      </c>
      <c r="E123" s="185">
        <v>61</v>
      </c>
      <c r="F123" s="182">
        <v>57</v>
      </c>
      <c r="G123" s="186">
        <v>64</v>
      </c>
      <c r="H123" s="182">
        <v>50</v>
      </c>
      <c r="I123" s="169"/>
    </row>
    <row r="124" spans="1:9" ht="13.5" customHeight="1">
      <c r="A124" s="37"/>
      <c r="B124" s="35"/>
      <c r="C124" s="165" t="s">
        <v>77</v>
      </c>
      <c r="D124" s="187">
        <v>5</v>
      </c>
      <c r="E124" s="188">
        <v>2</v>
      </c>
      <c r="F124" s="188">
        <v>1</v>
      </c>
      <c r="G124" s="189">
        <v>1</v>
      </c>
      <c r="H124" s="190">
        <v>1</v>
      </c>
      <c r="I124" s="169"/>
    </row>
    <row r="125" spans="1:9" ht="13.5" customHeight="1">
      <c r="A125" s="37"/>
      <c r="B125" s="35"/>
      <c r="C125" s="166" t="s">
        <v>151</v>
      </c>
      <c r="D125" s="179">
        <v>481</v>
      </c>
      <c r="E125" s="180">
        <v>133</v>
      </c>
      <c r="F125" s="180">
        <v>116</v>
      </c>
      <c r="G125" s="180">
        <v>131</v>
      </c>
      <c r="H125" s="180">
        <v>101</v>
      </c>
      <c r="I125" s="169"/>
    </row>
    <row r="126" spans="1:9" ht="13.5" customHeight="1">
      <c r="A126" s="37"/>
      <c r="B126" s="35"/>
      <c r="C126" s="164" t="s">
        <v>75</v>
      </c>
      <c r="D126" s="181">
        <v>249</v>
      </c>
      <c r="E126" s="185">
        <v>70</v>
      </c>
      <c r="F126" s="182">
        <v>59</v>
      </c>
      <c r="G126" s="186">
        <v>67</v>
      </c>
      <c r="H126" s="186">
        <v>53</v>
      </c>
      <c r="I126" s="169"/>
    </row>
    <row r="127" spans="1:9" ht="13.5" customHeight="1">
      <c r="A127" s="37"/>
      <c r="B127" s="35"/>
      <c r="C127" s="164" t="s">
        <v>76</v>
      </c>
      <c r="D127" s="181">
        <v>232</v>
      </c>
      <c r="E127" s="185">
        <v>63</v>
      </c>
      <c r="F127" s="182">
        <v>57</v>
      </c>
      <c r="G127" s="186">
        <v>64</v>
      </c>
      <c r="H127" s="186">
        <v>48</v>
      </c>
      <c r="I127" s="169"/>
    </row>
    <row r="128" spans="1:9" ht="13.5" customHeight="1">
      <c r="A128" s="37"/>
      <c r="B128" s="35"/>
      <c r="C128" s="167" t="s">
        <v>77</v>
      </c>
      <c r="D128" s="187">
        <v>0</v>
      </c>
      <c r="E128" s="188">
        <v>0</v>
      </c>
      <c r="F128" s="188">
        <v>0</v>
      </c>
      <c r="G128" s="189">
        <v>0</v>
      </c>
      <c r="H128" s="189">
        <v>0</v>
      </c>
      <c r="I128" s="170"/>
    </row>
    <row r="129" spans="1:9" ht="13.5" customHeight="1">
      <c r="A129" s="37"/>
      <c r="B129" s="35"/>
      <c r="C129" s="163" t="s">
        <v>152</v>
      </c>
      <c r="D129" s="179">
        <v>481</v>
      </c>
      <c r="E129" s="180">
        <v>133</v>
      </c>
      <c r="F129" s="180">
        <v>116</v>
      </c>
      <c r="G129" s="180">
        <v>131</v>
      </c>
      <c r="H129" s="180">
        <v>101</v>
      </c>
      <c r="I129" s="171"/>
    </row>
    <row r="130" spans="1:9" ht="13.5" customHeight="1">
      <c r="A130" s="37"/>
      <c r="B130" s="35"/>
      <c r="C130" s="164" t="s">
        <v>75</v>
      </c>
      <c r="D130" s="181">
        <v>240</v>
      </c>
      <c r="E130" s="185">
        <v>68</v>
      </c>
      <c r="F130" s="182">
        <v>58</v>
      </c>
      <c r="G130" s="186">
        <v>63</v>
      </c>
      <c r="H130" s="186">
        <v>51</v>
      </c>
      <c r="I130" s="169"/>
    </row>
    <row r="131" spans="1:9" ht="13.5" customHeight="1">
      <c r="A131" s="37"/>
      <c r="B131" s="35"/>
      <c r="C131" s="164" t="s">
        <v>76</v>
      </c>
      <c r="D131" s="181">
        <v>241</v>
      </c>
      <c r="E131" s="185">
        <v>65</v>
      </c>
      <c r="F131" s="182">
        <v>58</v>
      </c>
      <c r="G131" s="186">
        <v>68</v>
      </c>
      <c r="H131" s="186">
        <v>50</v>
      </c>
      <c r="I131" s="169"/>
    </row>
    <row r="132" spans="1:9" ht="13.5" customHeight="1">
      <c r="A132" s="37"/>
      <c r="B132" s="35"/>
      <c r="C132" s="165" t="s">
        <v>77</v>
      </c>
      <c r="D132" s="187">
        <v>0</v>
      </c>
      <c r="E132" s="188">
        <v>0</v>
      </c>
      <c r="F132" s="188">
        <v>0</v>
      </c>
      <c r="G132" s="189">
        <v>0</v>
      </c>
      <c r="H132" s="189">
        <v>0</v>
      </c>
      <c r="I132" s="172"/>
    </row>
    <row r="133" spans="1:9" ht="13.5" customHeight="1">
      <c r="A133" s="37"/>
      <c r="B133" s="35"/>
      <c r="C133" s="79" t="s">
        <v>179</v>
      </c>
      <c r="D133" s="80" t="s">
        <v>132</v>
      </c>
      <c r="E133" s="81"/>
      <c r="F133" s="81"/>
      <c r="G133" s="80"/>
      <c r="H133" s="80"/>
      <c r="I133" s="80" t="s">
        <v>73</v>
      </c>
    </row>
    <row r="134" spans="1:9" ht="13.5" customHeight="1">
      <c r="A134" s="37"/>
      <c r="B134" s="35"/>
      <c r="C134" s="17" t="s">
        <v>160</v>
      </c>
      <c r="D134" s="71">
        <f>SUM(D135:D137)</f>
        <v>118</v>
      </c>
      <c r="E134" s="53"/>
      <c r="F134" s="53"/>
      <c r="G134" s="54"/>
      <c r="H134" s="73"/>
      <c r="I134" s="193">
        <v>118</v>
      </c>
    </row>
    <row r="135" spans="1:9" ht="13.5" customHeight="1">
      <c r="A135" s="37"/>
      <c r="B135" s="35"/>
      <c r="C135" s="18" t="s">
        <v>75</v>
      </c>
      <c r="D135" s="75">
        <f>H135+I135</f>
        <v>56</v>
      </c>
      <c r="E135" s="43"/>
      <c r="F135" s="43"/>
      <c r="G135" s="44"/>
      <c r="H135" s="74"/>
      <c r="I135" s="194">
        <v>56</v>
      </c>
    </row>
    <row r="136" spans="1:9" ht="13.5" customHeight="1">
      <c r="A136" s="37"/>
      <c r="B136" s="35"/>
      <c r="C136" s="18" t="s">
        <v>76</v>
      </c>
      <c r="D136" s="75">
        <f aca="true" t="shared" si="0" ref="D136:D162">H136+I136</f>
        <v>62</v>
      </c>
      <c r="E136" s="43"/>
      <c r="F136" s="43"/>
      <c r="G136" s="44"/>
      <c r="H136" s="74"/>
      <c r="I136" s="194">
        <v>62</v>
      </c>
    </row>
    <row r="137" spans="1:9" ht="13.5" customHeight="1">
      <c r="A137" s="37"/>
      <c r="B137" s="35"/>
      <c r="C137" s="19" t="s">
        <v>77</v>
      </c>
      <c r="D137" s="86">
        <f t="shared" si="0"/>
        <v>0</v>
      </c>
      <c r="E137" s="45"/>
      <c r="F137" s="45"/>
      <c r="G137" s="46"/>
      <c r="H137" s="76"/>
      <c r="I137" s="195">
        <v>0</v>
      </c>
    </row>
    <row r="138" spans="1:9" ht="13.5" customHeight="1">
      <c r="A138" s="37"/>
      <c r="B138" s="35"/>
      <c r="C138" s="47" t="s">
        <v>142</v>
      </c>
      <c r="D138" s="72">
        <f t="shared" si="0"/>
        <v>118</v>
      </c>
      <c r="E138" s="48"/>
      <c r="F138" s="48"/>
      <c r="G138" s="49"/>
      <c r="H138" s="78"/>
      <c r="I138" s="193">
        <v>118</v>
      </c>
    </row>
    <row r="139" spans="1:9" ht="13.5" customHeight="1">
      <c r="A139" s="37"/>
      <c r="B139" s="35"/>
      <c r="C139" s="18" t="s">
        <v>75</v>
      </c>
      <c r="D139" s="75">
        <f t="shared" si="0"/>
        <v>56</v>
      </c>
      <c r="E139" s="43"/>
      <c r="F139" s="43"/>
      <c r="G139" s="44"/>
      <c r="H139" s="74"/>
      <c r="I139" s="194">
        <v>56</v>
      </c>
    </row>
    <row r="140" spans="1:9" ht="13.5" customHeight="1">
      <c r="A140" s="37"/>
      <c r="B140" s="35"/>
      <c r="C140" s="18" t="s">
        <v>76</v>
      </c>
      <c r="D140" s="75">
        <f t="shared" si="0"/>
        <v>62</v>
      </c>
      <c r="E140" s="43"/>
      <c r="F140" s="43"/>
      <c r="G140" s="44"/>
      <c r="H140" s="74"/>
      <c r="I140" s="194">
        <v>62</v>
      </c>
    </row>
    <row r="141" spans="1:9" ht="13.5" customHeight="1">
      <c r="A141" s="37"/>
      <c r="B141" s="35"/>
      <c r="C141" s="50" t="s">
        <v>77</v>
      </c>
      <c r="D141" s="85">
        <f t="shared" si="0"/>
        <v>0</v>
      </c>
      <c r="E141" s="51"/>
      <c r="F141" s="51"/>
      <c r="G141" s="52"/>
      <c r="H141" s="77"/>
      <c r="I141" s="195">
        <v>0</v>
      </c>
    </row>
    <row r="142" spans="1:9" ht="15.75" customHeight="1">
      <c r="A142" s="37"/>
      <c r="B142" s="35"/>
      <c r="C142" s="17" t="s">
        <v>161</v>
      </c>
      <c r="D142" s="71">
        <f t="shared" si="0"/>
        <v>118</v>
      </c>
      <c r="E142" s="53"/>
      <c r="F142" s="53"/>
      <c r="G142" s="54"/>
      <c r="H142" s="73"/>
      <c r="I142" s="193">
        <v>118</v>
      </c>
    </row>
    <row r="143" spans="1:9" ht="15" customHeight="1">
      <c r="A143" s="37"/>
      <c r="B143" s="35"/>
      <c r="C143" s="18" t="s">
        <v>75</v>
      </c>
      <c r="D143" s="75">
        <f t="shared" si="0"/>
        <v>57</v>
      </c>
      <c r="E143" s="43"/>
      <c r="F143" s="43"/>
      <c r="G143" s="44"/>
      <c r="H143" s="74"/>
      <c r="I143" s="194">
        <v>57</v>
      </c>
    </row>
    <row r="144" spans="1:9" ht="12.75" customHeight="1">
      <c r="A144" s="37"/>
      <c r="B144" s="35"/>
      <c r="C144" s="18" t="s">
        <v>76</v>
      </c>
      <c r="D144" s="75">
        <f t="shared" si="0"/>
        <v>61</v>
      </c>
      <c r="E144" s="43"/>
      <c r="F144" s="43"/>
      <c r="G144" s="44"/>
      <c r="H144" s="74"/>
      <c r="I144" s="194">
        <v>61</v>
      </c>
    </row>
    <row r="145" spans="1:9" ht="12.75" customHeight="1">
      <c r="A145" s="37"/>
      <c r="B145" s="35"/>
      <c r="C145" s="19" t="s">
        <v>77</v>
      </c>
      <c r="D145" s="86">
        <f t="shared" si="0"/>
        <v>0</v>
      </c>
      <c r="E145" s="45"/>
      <c r="F145" s="45"/>
      <c r="G145" s="46"/>
      <c r="H145" s="76"/>
      <c r="I145" s="195">
        <v>0</v>
      </c>
    </row>
    <row r="146" spans="1:9" ht="12.75" customHeight="1">
      <c r="A146" s="37"/>
      <c r="B146" s="35"/>
      <c r="C146" s="82" t="s">
        <v>184</v>
      </c>
      <c r="D146" s="80" t="s">
        <v>132</v>
      </c>
      <c r="E146" s="83"/>
      <c r="F146" s="83"/>
      <c r="G146" s="84"/>
      <c r="H146" s="80"/>
      <c r="I146" s="196" t="s">
        <v>169</v>
      </c>
    </row>
    <row r="147" spans="1:9" ht="12.75" customHeight="1">
      <c r="A147" s="37"/>
      <c r="B147" s="35"/>
      <c r="C147" s="17" t="s">
        <v>162</v>
      </c>
      <c r="D147" s="71">
        <f t="shared" si="0"/>
        <v>118</v>
      </c>
      <c r="E147" s="53"/>
      <c r="F147" s="53"/>
      <c r="G147" s="54"/>
      <c r="H147" s="73"/>
      <c r="I147" s="193">
        <v>118</v>
      </c>
    </row>
    <row r="148" spans="1:9" ht="12.75" customHeight="1">
      <c r="A148" s="37"/>
      <c r="B148" s="35"/>
      <c r="C148" s="18" t="s">
        <v>75</v>
      </c>
      <c r="D148" s="75">
        <f t="shared" si="0"/>
        <v>56</v>
      </c>
      <c r="E148" s="43"/>
      <c r="F148" s="43"/>
      <c r="G148" s="44"/>
      <c r="H148" s="74"/>
      <c r="I148" s="194">
        <v>56</v>
      </c>
    </row>
    <row r="149" spans="1:9" ht="12.75" customHeight="1">
      <c r="A149" s="37"/>
      <c r="B149" s="35"/>
      <c r="C149" s="18" t="s">
        <v>76</v>
      </c>
      <c r="D149" s="75">
        <f t="shared" si="0"/>
        <v>62</v>
      </c>
      <c r="E149" s="43"/>
      <c r="F149" s="43"/>
      <c r="G149" s="44"/>
      <c r="H149" s="74"/>
      <c r="I149" s="194">
        <v>62</v>
      </c>
    </row>
    <row r="150" spans="1:9" ht="12.75" customHeight="1">
      <c r="A150" s="37"/>
      <c r="B150" s="35"/>
      <c r="C150" s="19" t="s">
        <v>77</v>
      </c>
      <c r="D150" s="86">
        <f t="shared" si="0"/>
        <v>0</v>
      </c>
      <c r="E150" s="45"/>
      <c r="F150" s="45"/>
      <c r="G150" s="46"/>
      <c r="H150" s="76"/>
      <c r="I150" s="195">
        <v>0</v>
      </c>
    </row>
    <row r="151" spans="1:9" ht="12.75" customHeight="1">
      <c r="A151" s="37"/>
      <c r="B151" s="35"/>
      <c r="C151" s="47" t="s">
        <v>163</v>
      </c>
      <c r="D151" s="72">
        <f t="shared" si="0"/>
        <v>118</v>
      </c>
      <c r="E151" s="48"/>
      <c r="F151" s="48"/>
      <c r="G151" s="49"/>
      <c r="H151" s="78"/>
      <c r="I151" s="193">
        <v>118</v>
      </c>
    </row>
    <row r="152" spans="1:9" ht="12.75" customHeight="1">
      <c r="A152" s="37"/>
      <c r="B152" s="35"/>
      <c r="C152" s="18" t="s">
        <v>75</v>
      </c>
      <c r="D152" s="75">
        <f t="shared" si="0"/>
        <v>56</v>
      </c>
      <c r="E152" s="43"/>
      <c r="F152" s="43"/>
      <c r="G152" s="44"/>
      <c r="H152" s="74"/>
      <c r="I152" s="194">
        <v>56</v>
      </c>
    </row>
    <row r="153" spans="1:9" ht="12.75" customHeight="1">
      <c r="A153" s="37"/>
      <c r="B153" s="35"/>
      <c r="C153" s="18" t="s">
        <v>76</v>
      </c>
      <c r="D153" s="75">
        <f t="shared" si="0"/>
        <v>62</v>
      </c>
      <c r="E153" s="43"/>
      <c r="F153" s="43"/>
      <c r="G153" s="44"/>
      <c r="H153" s="74"/>
      <c r="I153" s="194">
        <v>62</v>
      </c>
    </row>
    <row r="154" spans="1:9" ht="12.75" customHeight="1">
      <c r="A154" s="37"/>
      <c r="B154" s="35"/>
      <c r="C154" s="50" t="s">
        <v>77</v>
      </c>
      <c r="D154" s="85">
        <f t="shared" si="0"/>
        <v>0</v>
      </c>
      <c r="E154" s="51"/>
      <c r="F154" s="51"/>
      <c r="G154" s="52"/>
      <c r="H154" s="77"/>
      <c r="I154" s="195">
        <v>0</v>
      </c>
    </row>
    <row r="155" spans="1:9" ht="12.75" customHeight="1">
      <c r="A155" s="37"/>
      <c r="B155" s="35"/>
      <c r="C155" s="17" t="s">
        <v>164</v>
      </c>
      <c r="D155" s="71">
        <f t="shared" si="0"/>
        <v>117</v>
      </c>
      <c r="E155" s="53"/>
      <c r="F155" s="53"/>
      <c r="G155" s="54"/>
      <c r="H155" s="73"/>
      <c r="I155" s="193">
        <v>117</v>
      </c>
    </row>
    <row r="156" spans="1:9" ht="12.75" customHeight="1">
      <c r="A156" s="37"/>
      <c r="B156" s="35"/>
      <c r="C156" s="20" t="s">
        <v>75</v>
      </c>
      <c r="D156" s="75">
        <f t="shared" si="0"/>
        <v>68</v>
      </c>
      <c r="E156" s="43"/>
      <c r="F156" s="43"/>
      <c r="G156" s="44"/>
      <c r="H156" s="74"/>
      <c r="I156" s="194">
        <v>68</v>
      </c>
    </row>
    <row r="157" spans="1:9" ht="12.75" customHeight="1">
      <c r="A157" s="37"/>
      <c r="B157" s="35"/>
      <c r="C157" s="20" t="s">
        <v>76</v>
      </c>
      <c r="D157" s="75">
        <f t="shared" si="0"/>
        <v>49</v>
      </c>
      <c r="E157" s="43"/>
      <c r="F157" s="43"/>
      <c r="G157" s="44"/>
      <c r="H157" s="74"/>
      <c r="I157" s="194">
        <v>49</v>
      </c>
    </row>
    <row r="158" spans="1:9" ht="12.75" customHeight="1">
      <c r="A158" s="37"/>
      <c r="B158" s="35"/>
      <c r="C158" s="21" t="s">
        <v>77</v>
      </c>
      <c r="D158" s="86">
        <f t="shared" si="0"/>
        <v>0</v>
      </c>
      <c r="E158" s="45"/>
      <c r="F158" s="45"/>
      <c r="G158" s="46"/>
      <c r="H158" s="76"/>
      <c r="I158" s="195">
        <v>0</v>
      </c>
    </row>
    <row r="159" spans="1:9" ht="12.75" customHeight="1">
      <c r="A159" s="37"/>
      <c r="B159" s="35"/>
      <c r="C159" s="47" t="s">
        <v>143</v>
      </c>
      <c r="D159" s="72">
        <f t="shared" si="0"/>
        <v>117</v>
      </c>
      <c r="E159" s="48"/>
      <c r="F159" s="48"/>
      <c r="G159" s="49"/>
      <c r="H159" s="78"/>
      <c r="I159" s="193">
        <v>117</v>
      </c>
    </row>
    <row r="160" spans="1:9" ht="12.75" customHeight="1">
      <c r="A160" s="37"/>
      <c r="B160" s="35"/>
      <c r="C160" s="20" t="s">
        <v>75</v>
      </c>
      <c r="D160" s="75">
        <f t="shared" si="0"/>
        <v>68</v>
      </c>
      <c r="E160" s="43"/>
      <c r="F160" s="43"/>
      <c r="G160" s="44"/>
      <c r="H160" s="74"/>
      <c r="I160" s="194">
        <v>68</v>
      </c>
    </row>
    <row r="161" spans="1:9" ht="12.75" customHeight="1">
      <c r="A161" s="37"/>
      <c r="B161" s="35"/>
      <c r="C161" s="20" t="s">
        <v>76</v>
      </c>
      <c r="D161" s="75">
        <f t="shared" si="0"/>
        <v>49</v>
      </c>
      <c r="E161" s="43"/>
      <c r="F161" s="43"/>
      <c r="G161" s="44"/>
      <c r="H161" s="74"/>
      <c r="I161" s="194">
        <v>49</v>
      </c>
    </row>
    <row r="162" spans="1:9" ht="12.75" customHeight="1">
      <c r="A162" s="38"/>
      <c r="B162" s="36"/>
      <c r="C162" s="21" t="s">
        <v>77</v>
      </c>
      <c r="D162" s="86">
        <f t="shared" si="0"/>
        <v>0</v>
      </c>
      <c r="E162" s="45"/>
      <c r="F162" s="45"/>
      <c r="G162" s="46"/>
      <c r="H162" s="76"/>
      <c r="I162" s="195">
        <v>0</v>
      </c>
    </row>
    <row r="163" spans="1:9" ht="48" customHeight="1">
      <c r="A163" s="229" t="s">
        <v>8</v>
      </c>
      <c r="B163" s="231" t="s">
        <v>68</v>
      </c>
      <c r="C163" s="226" t="s">
        <v>147</v>
      </c>
      <c r="D163" s="227"/>
      <c r="E163" s="227"/>
      <c r="F163" s="227"/>
      <c r="G163" s="227"/>
      <c r="H163" s="227"/>
      <c r="I163" s="228"/>
    </row>
    <row r="164" spans="1:9" ht="47.25" customHeight="1">
      <c r="A164" s="230"/>
      <c r="B164" s="232"/>
      <c r="C164" s="247" t="s">
        <v>167</v>
      </c>
      <c r="D164" s="247"/>
      <c r="E164" s="247"/>
      <c r="F164" s="247"/>
      <c r="G164" s="247"/>
      <c r="H164" s="247"/>
      <c r="I164" s="247"/>
    </row>
    <row r="165" spans="1:9" ht="15.75" customHeight="1">
      <c r="A165" s="214"/>
      <c r="B165" s="215"/>
      <c r="C165" s="236" t="s">
        <v>213</v>
      </c>
      <c r="D165" s="236"/>
      <c r="E165" s="236"/>
      <c r="F165" s="236"/>
      <c r="G165" s="236"/>
      <c r="H165" s="236"/>
      <c r="I165" s="236"/>
    </row>
    <row r="166" spans="1:9" ht="17.25" customHeight="1">
      <c r="A166" s="214"/>
      <c r="B166" s="215"/>
      <c r="C166" s="225" t="s">
        <v>181</v>
      </c>
      <c r="D166" s="225"/>
      <c r="E166" s="225"/>
      <c r="F166" s="225"/>
      <c r="G166" s="225"/>
      <c r="H166" s="225"/>
      <c r="I166" s="225"/>
    </row>
    <row r="167" spans="1:9" ht="18" customHeight="1">
      <c r="A167" s="214"/>
      <c r="B167" s="215"/>
      <c r="C167" s="237" t="s">
        <v>182</v>
      </c>
      <c r="D167" s="237"/>
      <c r="E167" s="237"/>
      <c r="F167" s="237"/>
      <c r="G167" s="237"/>
      <c r="H167" s="237"/>
      <c r="I167" s="237"/>
    </row>
    <row r="168" spans="1:9" ht="65.25" customHeight="1">
      <c r="A168" s="214"/>
      <c r="B168" s="215"/>
      <c r="C168" s="216"/>
      <c r="D168" s="238"/>
      <c r="E168" s="238"/>
      <c r="F168" s="238"/>
      <c r="G168" s="238"/>
      <c r="H168" s="216"/>
      <c r="I168" s="216"/>
    </row>
    <row r="169" spans="1:9" ht="17.25" customHeight="1">
      <c r="A169" s="214"/>
      <c r="B169" s="215"/>
      <c r="C169" s="225" t="s">
        <v>183</v>
      </c>
      <c r="D169" s="225"/>
      <c r="E169" s="225"/>
      <c r="F169" s="225"/>
      <c r="G169" s="225"/>
      <c r="H169" s="225"/>
      <c r="I169" s="225"/>
    </row>
    <row r="170" spans="1:9" ht="12.75" customHeight="1">
      <c r="A170" s="41"/>
      <c r="B170" s="42"/>
      <c r="C170" s="6"/>
      <c r="D170" s="6"/>
      <c r="E170" s="6"/>
      <c r="F170" s="6"/>
      <c r="G170" s="6"/>
      <c r="H170" s="6"/>
      <c r="I170" s="6"/>
    </row>
    <row r="171" spans="1:9" ht="12.75" customHeight="1">
      <c r="A171" s="41"/>
      <c r="B171" s="42"/>
      <c r="C171" s="224"/>
      <c r="D171" s="224"/>
      <c r="E171" s="224"/>
      <c r="F171" s="224"/>
      <c r="G171" s="224"/>
      <c r="H171" s="224"/>
      <c r="I171" s="224"/>
    </row>
    <row r="172" spans="1:2" ht="12.75" customHeight="1">
      <c r="A172" s="41"/>
      <c r="B172" s="42"/>
    </row>
    <row r="173" spans="1:2" ht="12.75" customHeight="1">
      <c r="A173" s="41"/>
      <c r="B173" s="42"/>
    </row>
    <row r="174" spans="1:2" ht="12.75" customHeight="1">
      <c r="A174" s="41"/>
      <c r="B174" s="42"/>
    </row>
    <row r="175" spans="1:2" ht="12.75" customHeight="1">
      <c r="A175" s="41"/>
      <c r="B175" s="42"/>
    </row>
    <row r="176" spans="1:2" ht="12.75" customHeight="1">
      <c r="A176" s="41"/>
      <c r="B176" s="42"/>
    </row>
    <row r="177" spans="1:2" ht="12.75" customHeight="1">
      <c r="A177" s="41"/>
      <c r="B177" s="42"/>
    </row>
    <row r="178" spans="1:2" ht="12.75" customHeight="1">
      <c r="A178" s="41"/>
      <c r="B178" s="42"/>
    </row>
    <row r="179" spans="1:2" ht="12.75" customHeight="1">
      <c r="A179" s="41"/>
      <c r="B179" s="42"/>
    </row>
    <row r="180" spans="1:2" ht="12.75" customHeight="1">
      <c r="A180" s="41"/>
      <c r="B180" s="42"/>
    </row>
    <row r="181" spans="1:2" ht="12.75" customHeight="1">
      <c r="A181" s="41"/>
      <c r="B181" s="42"/>
    </row>
    <row r="182" spans="1:2" ht="12.75" customHeight="1">
      <c r="A182" s="41"/>
      <c r="B182" s="42"/>
    </row>
    <row r="183" spans="1:2" ht="12.75" customHeight="1">
      <c r="A183" s="41"/>
      <c r="B183" s="42"/>
    </row>
    <row r="184" spans="1:2" ht="12.75" customHeight="1">
      <c r="A184" s="41"/>
      <c r="B184" s="42"/>
    </row>
    <row r="185" spans="1:2" ht="12.75" customHeight="1">
      <c r="A185" s="41"/>
      <c r="B185" s="42"/>
    </row>
    <row r="186" spans="1:2" ht="12.75" customHeight="1">
      <c r="A186" s="41"/>
      <c r="B186" s="42"/>
    </row>
    <row r="187" spans="1:2" ht="12.75" customHeight="1">
      <c r="A187" s="41"/>
      <c r="B187" s="42"/>
    </row>
    <row r="188" spans="1:2" ht="12.75" customHeight="1">
      <c r="A188" s="41"/>
      <c r="B188" s="42"/>
    </row>
    <row r="189" spans="1:2" ht="12.75" customHeight="1">
      <c r="A189" s="41"/>
      <c r="B189" s="42"/>
    </row>
    <row r="190" spans="1:2" ht="12.75" customHeight="1">
      <c r="A190" s="41"/>
      <c r="B190" s="42"/>
    </row>
    <row r="191" spans="1:2" ht="12.75" customHeight="1">
      <c r="A191" s="41"/>
      <c r="B191" s="42"/>
    </row>
    <row r="192" spans="1:2" ht="12.75" customHeight="1">
      <c r="A192" s="41"/>
      <c r="B192" s="42"/>
    </row>
    <row r="193" spans="1:2" ht="12.75" customHeight="1">
      <c r="A193" s="41"/>
      <c r="B193" s="42"/>
    </row>
    <row r="194" spans="1:2" ht="12.75" customHeight="1">
      <c r="A194" s="41"/>
      <c r="B194" s="42"/>
    </row>
    <row r="195" spans="1:2" ht="12.75" customHeight="1">
      <c r="A195" s="41"/>
      <c r="B195" s="42"/>
    </row>
    <row r="196" spans="1:2" ht="12.75" customHeight="1">
      <c r="A196" s="41"/>
      <c r="B196" s="42"/>
    </row>
    <row r="197" spans="1:2" ht="12.75" customHeight="1">
      <c r="A197" s="41"/>
      <c r="B197" s="42"/>
    </row>
    <row r="198" spans="1:2" ht="12.75" customHeight="1">
      <c r="A198" s="41"/>
      <c r="B198" s="42"/>
    </row>
    <row r="199" spans="1:2" ht="12.75" customHeight="1">
      <c r="A199" s="41"/>
      <c r="B199" s="42"/>
    </row>
    <row r="200" spans="1:2" ht="12.75" customHeight="1">
      <c r="A200" s="41"/>
      <c r="B200" s="42"/>
    </row>
    <row r="201" spans="1:2" ht="12.75" customHeight="1">
      <c r="A201" s="41"/>
      <c r="B201" s="42"/>
    </row>
    <row r="202" spans="1:2" ht="49.5" customHeight="1">
      <c r="A202" s="41"/>
      <c r="B202" s="42"/>
    </row>
  </sheetData>
  <sheetProtection/>
  <mergeCells count="28">
    <mergeCell ref="C7:I7"/>
    <mergeCell ref="C12:I12"/>
    <mergeCell ref="C15:I15"/>
    <mergeCell ref="A14:A15"/>
    <mergeCell ref="B10:B12"/>
    <mergeCell ref="A10:A12"/>
    <mergeCell ref="C8:D8"/>
    <mergeCell ref="C14:I14"/>
    <mergeCell ref="E1:F1"/>
    <mergeCell ref="C13:I13"/>
    <mergeCell ref="A6:I6"/>
    <mergeCell ref="A7:A9"/>
    <mergeCell ref="C9:D9"/>
    <mergeCell ref="C164:I164"/>
    <mergeCell ref="A5:I5"/>
    <mergeCell ref="B7:B9"/>
    <mergeCell ref="C10:I10"/>
    <mergeCell ref="C11:I11"/>
    <mergeCell ref="C171:I171"/>
    <mergeCell ref="C169:I169"/>
    <mergeCell ref="C163:I163"/>
    <mergeCell ref="A163:A164"/>
    <mergeCell ref="B163:B164"/>
    <mergeCell ref="C16:I16"/>
    <mergeCell ref="C165:I165"/>
    <mergeCell ref="C166:I166"/>
    <mergeCell ref="C167:I167"/>
    <mergeCell ref="D168:G168"/>
  </mergeCells>
  <printOptions/>
  <pageMargins left="0.7480314960629921" right="0.15748031496062992" top="0.4724409448818898"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179"/>
  <sheetViews>
    <sheetView zoomScale="115" zoomScaleNormal="115" zoomScalePageLayoutView="0" workbookViewId="0" topLeftCell="A118">
      <selection activeCell="F135" sqref="F135"/>
    </sheetView>
  </sheetViews>
  <sheetFormatPr defaultColWidth="9.140625" defaultRowHeight="12.75"/>
  <cols>
    <col min="1" max="1" width="22.140625" style="6" customWidth="1"/>
    <col min="2" max="2" width="10.421875" style="6" customWidth="1"/>
    <col min="3" max="17" width="6.7109375" style="6" customWidth="1"/>
    <col min="18" max="16384" width="9.140625" style="6" customWidth="1"/>
  </cols>
  <sheetData>
    <row r="1" spans="1:17" ht="15.75">
      <c r="A1" s="7" t="s">
        <v>180</v>
      </c>
      <c r="B1" s="7"/>
      <c r="C1" s="7"/>
      <c r="D1" s="7"/>
      <c r="E1" s="7"/>
      <c r="F1" s="7"/>
      <c r="G1" s="7"/>
      <c r="O1" s="277" t="s">
        <v>245</v>
      </c>
      <c r="P1" s="277"/>
      <c r="Q1" s="277"/>
    </row>
    <row r="2" spans="1:7" ht="15.75">
      <c r="A2" s="88" t="s">
        <v>166</v>
      </c>
      <c r="B2" s="7"/>
      <c r="C2" s="7"/>
      <c r="D2" s="7"/>
      <c r="E2" s="7"/>
      <c r="F2" s="7"/>
      <c r="G2" s="7"/>
    </row>
    <row r="3" spans="1:17" ht="15.75">
      <c r="A3" s="239" t="s">
        <v>3</v>
      </c>
      <c r="B3" s="239"/>
      <c r="C3" s="239"/>
      <c r="D3" s="239"/>
      <c r="E3" s="239"/>
      <c r="F3" s="239"/>
      <c r="G3" s="239"/>
      <c r="H3" s="239"/>
      <c r="I3" s="239"/>
      <c r="J3" s="239"/>
      <c r="K3" s="239"/>
      <c r="L3" s="239"/>
      <c r="M3" s="239"/>
      <c r="N3" s="239"/>
      <c r="O3" s="239"/>
      <c r="P3" s="239"/>
      <c r="Q3" s="239"/>
    </row>
    <row r="4" spans="1:17" ht="23.25" customHeight="1">
      <c r="A4" s="281" t="s">
        <v>216</v>
      </c>
      <c r="B4" s="281"/>
      <c r="C4" s="281"/>
      <c r="D4" s="281"/>
      <c r="E4" s="281"/>
      <c r="F4" s="281"/>
      <c r="G4" s="281"/>
      <c r="H4" s="281"/>
      <c r="I4" s="281"/>
      <c r="J4" s="281"/>
      <c r="K4" s="281"/>
      <c r="L4" s="281"/>
      <c r="M4" s="281"/>
      <c r="N4" s="281"/>
      <c r="O4" s="281"/>
      <c r="P4" s="281"/>
      <c r="Q4" s="281"/>
    </row>
    <row r="5" spans="1:17" ht="19.5" customHeight="1">
      <c r="A5" s="280"/>
      <c r="B5" s="278" t="s">
        <v>74</v>
      </c>
      <c r="C5" s="279" t="s">
        <v>69</v>
      </c>
      <c r="D5" s="279"/>
      <c r="E5" s="279"/>
      <c r="F5" s="279"/>
      <c r="G5" s="279"/>
      <c r="H5" s="279" t="s">
        <v>70</v>
      </c>
      <c r="I5" s="279"/>
      <c r="J5" s="279"/>
      <c r="K5" s="279"/>
      <c r="L5" s="279"/>
      <c r="M5" s="279" t="s">
        <v>71</v>
      </c>
      <c r="N5" s="279"/>
      <c r="O5" s="279"/>
      <c r="P5" s="279"/>
      <c r="Q5" s="279"/>
    </row>
    <row r="6" spans="1:17" ht="25.5" customHeight="1">
      <c r="A6" s="280"/>
      <c r="B6" s="278"/>
      <c r="C6" s="278" t="s">
        <v>39</v>
      </c>
      <c r="D6" s="279" t="s">
        <v>217</v>
      </c>
      <c r="E6" s="279"/>
      <c r="F6" s="279"/>
      <c r="G6" s="279"/>
      <c r="H6" s="278" t="s">
        <v>39</v>
      </c>
      <c r="I6" s="279" t="s">
        <v>217</v>
      </c>
      <c r="J6" s="279"/>
      <c r="K6" s="279"/>
      <c r="L6" s="279"/>
      <c r="M6" s="278" t="s">
        <v>39</v>
      </c>
      <c r="N6" s="279" t="s">
        <v>217</v>
      </c>
      <c r="O6" s="279"/>
      <c r="P6" s="279"/>
      <c r="Q6" s="279"/>
    </row>
    <row r="7" spans="1:17" ht="41.25" customHeight="1">
      <c r="A7" s="280"/>
      <c r="B7" s="278"/>
      <c r="C7" s="278"/>
      <c r="D7" s="89" t="s">
        <v>218</v>
      </c>
      <c r="E7" s="89" t="s">
        <v>219</v>
      </c>
      <c r="F7" s="89" t="s">
        <v>220</v>
      </c>
      <c r="G7" s="89" t="s">
        <v>221</v>
      </c>
      <c r="H7" s="278"/>
      <c r="I7" s="89" t="s">
        <v>218</v>
      </c>
      <c r="J7" s="89" t="s">
        <v>219</v>
      </c>
      <c r="K7" s="89" t="s">
        <v>220</v>
      </c>
      <c r="L7" s="89" t="s">
        <v>221</v>
      </c>
      <c r="M7" s="278"/>
      <c r="N7" s="89" t="s">
        <v>218</v>
      </c>
      <c r="O7" s="89" t="s">
        <v>219</v>
      </c>
      <c r="P7" s="89" t="s">
        <v>220</v>
      </c>
      <c r="Q7" s="89" t="s">
        <v>221</v>
      </c>
    </row>
    <row r="8" spans="1:17" ht="13.5">
      <c r="A8" s="90" t="s">
        <v>154</v>
      </c>
      <c r="B8" s="91"/>
      <c r="C8" s="92"/>
      <c r="D8" s="92"/>
      <c r="E8" s="92"/>
      <c r="F8" s="92"/>
      <c r="G8" s="92"/>
      <c r="H8" s="92"/>
      <c r="I8" s="92"/>
      <c r="J8" s="92"/>
      <c r="K8" s="92"/>
      <c r="L8" s="92"/>
      <c r="M8" s="92"/>
      <c r="N8" s="92"/>
      <c r="O8" s="92"/>
      <c r="P8" s="92"/>
      <c r="Q8" s="92"/>
    </row>
    <row r="9" spans="1:17" ht="13.5">
      <c r="A9" s="93" t="s">
        <v>139</v>
      </c>
      <c r="B9" s="108">
        <f aca="true" t="shared" si="0" ref="B9:B52">SUM(C9,H9,M9,R9,X9)</f>
        <v>354</v>
      </c>
      <c r="C9" s="94">
        <f aca="true" t="shared" si="1" ref="C9:Q9">SUM(C10:C12)</f>
        <v>117</v>
      </c>
      <c r="D9" s="95">
        <f t="shared" si="1"/>
        <v>46</v>
      </c>
      <c r="E9" s="95">
        <f t="shared" si="1"/>
        <v>11</v>
      </c>
      <c r="F9" s="95">
        <f t="shared" si="1"/>
        <v>6</v>
      </c>
      <c r="G9" s="95">
        <f t="shared" si="1"/>
        <v>0</v>
      </c>
      <c r="H9" s="95">
        <f t="shared" si="1"/>
        <v>135</v>
      </c>
      <c r="I9" s="95">
        <f t="shared" si="1"/>
        <v>64</v>
      </c>
      <c r="J9" s="95">
        <f t="shared" si="1"/>
        <v>11</v>
      </c>
      <c r="K9" s="95">
        <f t="shared" si="1"/>
        <v>7</v>
      </c>
      <c r="L9" s="95">
        <f t="shared" si="1"/>
        <v>0</v>
      </c>
      <c r="M9" s="95">
        <f t="shared" si="1"/>
        <v>102</v>
      </c>
      <c r="N9" s="95">
        <f t="shared" si="1"/>
        <v>45</v>
      </c>
      <c r="O9" s="95">
        <f t="shared" si="1"/>
        <v>10</v>
      </c>
      <c r="P9" s="95">
        <f t="shared" si="1"/>
        <v>4</v>
      </c>
      <c r="Q9" s="95">
        <f t="shared" si="1"/>
        <v>0</v>
      </c>
    </row>
    <row r="10" spans="1:17" ht="21.75" customHeight="1">
      <c r="A10" s="96" t="s">
        <v>78</v>
      </c>
      <c r="B10" s="109">
        <f t="shared" si="0"/>
        <v>159</v>
      </c>
      <c r="C10" s="97">
        <v>54</v>
      </c>
      <c r="D10" s="98">
        <v>21</v>
      </c>
      <c r="E10" s="98">
        <v>6</v>
      </c>
      <c r="F10" s="98">
        <v>3</v>
      </c>
      <c r="G10" s="98">
        <v>0</v>
      </c>
      <c r="H10" s="98">
        <v>54</v>
      </c>
      <c r="I10" s="98">
        <v>33</v>
      </c>
      <c r="J10" s="98">
        <v>2</v>
      </c>
      <c r="K10" s="98">
        <v>2</v>
      </c>
      <c r="L10" s="98">
        <v>0</v>
      </c>
      <c r="M10" s="98">
        <v>51</v>
      </c>
      <c r="N10" s="98">
        <v>29</v>
      </c>
      <c r="O10" s="98">
        <v>5</v>
      </c>
      <c r="P10" s="98">
        <v>3</v>
      </c>
      <c r="Q10" s="98">
        <v>0</v>
      </c>
    </row>
    <row r="11" spans="1:17" s="15" customFormat="1" ht="13.5" customHeight="1">
      <c r="A11" s="96" t="s">
        <v>185</v>
      </c>
      <c r="B11" s="109">
        <f t="shared" si="0"/>
        <v>194</v>
      </c>
      <c r="C11" s="97">
        <v>62</v>
      </c>
      <c r="D11" s="98">
        <v>25</v>
      </c>
      <c r="E11" s="98">
        <v>5</v>
      </c>
      <c r="F11" s="98">
        <v>3</v>
      </c>
      <c r="G11" s="98">
        <v>0</v>
      </c>
      <c r="H11" s="98">
        <v>81</v>
      </c>
      <c r="I11" s="98">
        <v>31</v>
      </c>
      <c r="J11" s="98">
        <v>9</v>
      </c>
      <c r="K11" s="98">
        <v>5</v>
      </c>
      <c r="L11" s="98">
        <v>0</v>
      </c>
      <c r="M11" s="98">
        <v>51</v>
      </c>
      <c r="N11" s="98">
        <v>16</v>
      </c>
      <c r="O11" s="98">
        <v>5</v>
      </c>
      <c r="P11" s="98">
        <v>1</v>
      </c>
      <c r="Q11" s="98">
        <v>0</v>
      </c>
    </row>
    <row r="12" spans="1:17" s="15" customFormat="1" ht="15.75" customHeight="1">
      <c r="A12" s="99" t="s">
        <v>79</v>
      </c>
      <c r="B12" s="110">
        <f t="shared" si="0"/>
        <v>1</v>
      </c>
      <c r="C12" s="100">
        <v>1</v>
      </c>
      <c r="D12" s="101">
        <v>0</v>
      </c>
      <c r="E12" s="101">
        <v>0</v>
      </c>
      <c r="F12" s="101">
        <v>0</v>
      </c>
      <c r="G12" s="101">
        <v>0</v>
      </c>
      <c r="H12" s="101">
        <v>0</v>
      </c>
      <c r="I12" s="101">
        <v>0</v>
      </c>
      <c r="J12" s="101">
        <v>0</v>
      </c>
      <c r="K12" s="101">
        <v>0</v>
      </c>
      <c r="L12" s="101">
        <v>0</v>
      </c>
      <c r="M12" s="101">
        <v>0</v>
      </c>
      <c r="N12" s="101">
        <v>0</v>
      </c>
      <c r="O12" s="101">
        <v>0</v>
      </c>
      <c r="P12" s="101">
        <v>0</v>
      </c>
      <c r="Q12" s="101">
        <v>0</v>
      </c>
    </row>
    <row r="13" spans="1:17" s="15" customFormat="1" ht="15.75" customHeight="1">
      <c r="A13" s="102" t="s">
        <v>186</v>
      </c>
      <c r="B13" s="108">
        <f t="shared" si="0"/>
        <v>354</v>
      </c>
      <c r="C13" s="97">
        <f aca="true" t="shared" si="2" ref="C13:Q13">SUM(C14:C16)</f>
        <v>117</v>
      </c>
      <c r="D13" s="98">
        <f t="shared" si="2"/>
        <v>46</v>
      </c>
      <c r="E13" s="98">
        <f t="shared" si="2"/>
        <v>11</v>
      </c>
      <c r="F13" s="98">
        <f t="shared" si="2"/>
        <v>6</v>
      </c>
      <c r="G13" s="98">
        <f t="shared" si="2"/>
        <v>0</v>
      </c>
      <c r="H13" s="98">
        <f t="shared" si="2"/>
        <v>135</v>
      </c>
      <c r="I13" s="98">
        <f t="shared" si="2"/>
        <v>64</v>
      </c>
      <c r="J13" s="98">
        <f t="shared" si="2"/>
        <v>11</v>
      </c>
      <c r="K13" s="98">
        <f t="shared" si="2"/>
        <v>7</v>
      </c>
      <c r="L13" s="98">
        <f t="shared" si="2"/>
        <v>0</v>
      </c>
      <c r="M13" s="98">
        <f t="shared" si="2"/>
        <v>102</v>
      </c>
      <c r="N13" s="98">
        <f t="shared" si="2"/>
        <v>45</v>
      </c>
      <c r="O13" s="98">
        <f t="shared" si="2"/>
        <v>10</v>
      </c>
      <c r="P13" s="98">
        <f t="shared" si="2"/>
        <v>4</v>
      </c>
      <c r="Q13" s="98">
        <f t="shared" si="2"/>
        <v>0</v>
      </c>
    </row>
    <row r="14" spans="1:17" s="15" customFormat="1" ht="15.75" customHeight="1">
      <c r="A14" s="96" t="s">
        <v>78</v>
      </c>
      <c r="B14" s="109">
        <f t="shared" si="0"/>
        <v>199</v>
      </c>
      <c r="C14" s="97">
        <v>66</v>
      </c>
      <c r="D14" s="98">
        <v>25</v>
      </c>
      <c r="E14" s="98">
        <v>6</v>
      </c>
      <c r="F14" s="98">
        <v>3</v>
      </c>
      <c r="G14" s="98">
        <v>0</v>
      </c>
      <c r="H14" s="98">
        <v>76</v>
      </c>
      <c r="I14" s="98">
        <v>40</v>
      </c>
      <c r="J14" s="98">
        <v>3</v>
      </c>
      <c r="K14" s="98">
        <v>2</v>
      </c>
      <c r="L14" s="98">
        <v>0</v>
      </c>
      <c r="M14" s="98">
        <v>57</v>
      </c>
      <c r="N14" s="98">
        <v>27</v>
      </c>
      <c r="O14" s="98">
        <v>7</v>
      </c>
      <c r="P14" s="98">
        <v>3</v>
      </c>
      <c r="Q14" s="98">
        <v>0</v>
      </c>
    </row>
    <row r="15" spans="1:17" s="15" customFormat="1" ht="15.75" customHeight="1">
      <c r="A15" s="96" t="s">
        <v>185</v>
      </c>
      <c r="B15" s="109">
        <f t="shared" si="0"/>
        <v>154</v>
      </c>
      <c r="C15" s="97">
        <v>50</v>
      </c>
      <c r="D15" s="98">
        <v>21</v>
      </c>
      <c r="E15" s="98">
        <v>5</v>
      </c>
      <c r="F15" s="98">
        <v>3</v>
      </c>
      <c r="G15" s="98">
        <v>0</v>
      </c>
      <c r="H15" s="98">
        <v>59</v>
      </c>
      <c r="I15" s="98">
        <v>24</v>
      </c>
      <c r="J15" s="98">
        <v>8</v>
      </c>
      <c r="K15" s="98">
        <v>5</v>
      </c>
      <c r="L15" s="98">
        <v>0</v>
      </c>
      <c r="M15" s="98">
        <v>45</v>
      </c>
      <c r="N15" s="98">
        <v>18</v>
      </c>
      <c r="O15" s="98">
        <v>3</v>
      </c>
      <c r="P15" s="98">
        <v>1</v>
      </c>
      <c r="Q15" s="98">
        <v>0</v>
      </c>
    </row>
    <row r="16" spans="1:17" s="15" customFormat="1" ht="15.75" customHeight="1">
      <c r="A16" s="99" t="s">
        <v>79</v>
      </c>
      <c r="B16" s="110">
        <f t="shared" si="0"/>
        <v>1</v>
      </c>
      <c r="C16" s="100">
        <v>1</v>
      </c>
      <c r="D16" s="101">
        <v>0</v>
      </c>
      <c r="E16" s="101">
        <v>0</v>
      </c>
      <c r="F16" s="101">
        <v>0</v>
      </c>
      <c r="G16" s="101">
        <v>0</v>
      </c>
      <c r="H16" s="101">
        <v>0</v>
      </c>
      <c r="I16" s="101">
        <v>0</v>
      </c>
      <c r="J16" s="101">
        <v>0</v>
      </c>
      <c r="K16" s="101">
        <v>0</v>
      </c>
      <c r="L16" s="101">
        <v>0</v>
      </c>
      <c r="M16" s="101">
        <v>0</v>
      </c>
      <c r="N16" s="101">
        <v>0</v>
      </c>
      <c r="O16" s="101">
        <v>0</v>
      </c>
      <c r="P16" s="101">
        <v>0</v>
      </c>
      <c r="Q16" s="101">
        <v>0</v>
      </c>
    </row>
    <row r="17" spans="1:17" s="15" customFormat="1" ht="15.75" customHeight="1">
      <c r="A17" s="102" t="s">
        <v>222</v>
      </c>
      <c r="B17" s="108">
        <f t="shared" si="0"/>
        <v>354</v>
      </c>
      <c r="C17" s="97">
        <f aca="true" t="shared" si="3" ref="C17:Q17">SUM(C18:C20)</f>
        <v>117</v>
      </c>
      <c r="D17" s="98">
        <f t="shared" si="3"/>
        <v>46</v>
      </c>
      <c r="E17" s="98">
        <f t="shared" si="3"/>
        <v>11</v>
      </c>
      <c r="F17" s="98">
        <f t="shared" si="3"/>
        <v>6</v>
      </c>
      <c r="G17" s="98">
        <f t="shared" si="3"/>
        <v>0</v>
      </c>
      <c r="H17" s="98">
        <f t="shared" si="3"/>
        <v>135</v>
      </c>
      <c r="I17" s="98">
        <f t="shared" si="3"/>
        <v>64</v>
      </c>
      <c r="J17" s="98">
        <f t="shared" si="3"/>
        <v>11</v>
      </c>
      <c r="K17" s="98">
        <f t="shared" si="3"/>
        <v>7</v>
      </c>
      <c r="L17" s="98">
        <f t="shared" si="3"/>
        <v>0</v>
      </c>
      <c r="M17" s="98">
        <f t="shared" si="3"/>
        <v>102</v>
      </c>
      <c r="N17" s="98">
        <f t="shared" si="3"/>
        <v>45</v>
      </c>
      <c r="O17" s="98">
        <f t="shared" si="3"/>
        <v>10</v>
      </c>
      <c r="P17" s="98">
        <f t="shared" si="3"/>
        <v>4</v>
      </c>
      <c r="Q17" s="98">
        <f t="shared" si="3"/>
        <v>0</v>
      </c>
    </row>
    <row r="18" spans="1:17" s="15" customFormat="1" ht="15.75" customHeight="1">
      <c r="A18" s="96" t="s">
        <v>78</v>
      </c>
      <c r="B18" s="109">
        <f t="shared" si="0"/>
        <v>208</v>
      </c>
      <c r="C18" s="97">
        <v>80</v>
      </c>
      <c r="D18" s="98">
        <v>32</v>
      </c>
      <c r="E18" s="98">
        <v>6</v>
      </c>
      <c r="F18" s="98">
        <v>3</v>
      </c>
      <c r="G18" s="98">
        <v>0</v>
      </c>
      <c r="H18" s="98">
        <v>84</v>
      </c>
      <c r="I18" s="98">
        <v>49</v>
      </c>
      <c r="J18" s="98">
        <v>4</v>
      </c>
      <c r="K18" s="98">
        <v>4</v>
      </c>
      <c r="L18" s="98">
        <v>0</v>
      </c>
      <c r="M18" s="98">
        <v>44</v>
      </c>
      <c r="N18" s="98">
        <v>25</v>
      </c>
      <c r="O18" s="98">
        <v>6</v>
      </c>
      <c r="P18" s="98">
        <v>3</v>
      </c>
      <c r="Q18" s="98">
        <v>0</v>
      </c>
    </row>
    <row r="19" spans="1:17" s="15" customFormat="1" ht="16.5" customHeight="1">
      <c r="A19" s="96" t="s">
        <v>185</v>
      </c>
      <c r="B19" s="109">
        <f t="shared" si="0"/>
        <v>146</v>
      </c>
      <c r="C19" s="97">
        <v>37</v>
      </c>
      <c r="D19" s="98">
        <v>14</v>
      </c>
      <c r="E19" s="98">
        <v>5</v>
      </c>
      <c r="F19" s="98">
        <v>3</v>
      </c>
      <c r="G19" s="98">
        <v>0</v>
      </c>
      <c r="H19" s="98">
        <v>51</v>
      </c>
      <c r="I19" s="98">
        <v>15</v>
      </c>
      <c r="J19" s="98">
        <v>7</v>
      </c>
      <c r="K19" s="98">
        <v>3</v>
      </c>
      <c r="L19" s="98">
        <v>0</v>
      </c>
      <c r="M19" s="98">
        <v>58</v>
      </c>
      <c r="N19" s="98">
        <v>20</v>
      </c>
      <c r="O19" s="98">
        <v>4</v>
      </c>
      <c r="P19" s="98">
        <v>1</v>
      </c>
      <c r="Q19" s="98">
        <v>0</v>
      </c>
    </row>
    <row r="20" spans="1:17" s="15" customFormat="1" ht="15.75" customHeight="1">
      <c r="A20" s="99" t="s">
        <v>79</v>
      </c>
      <c r="B20" s="110">
        <f t="shared" si="0"/>
        <v>0</v>
      </c>
      <c r="C20" s="100">
        <v>0</v>
      </c>
      <c r="D20" s="101">
        <v>0</v>
      </c>
      <c r="E20" s="101">
        <v>0</v>
      </c>
      <c r="F20" s="101">
        <v>0</v>
      </c>
      <c r="G20" s="101">
        <v>0</v>
      </c>
      <c r="H20" s="101">
        <v>0</v>
      </c>
      <c r="I20" s="101">
        <v>0</v>
      </c>
      <c r="J20" s="101">
        <v>0</v>
      </c>
      <c r="K20" s="101">
        <v>0</v>
      </c>
      <c r="L20" s="101">
        <v>0</v>
      </c>
      <c r="M20" s="101">
        <v>0</v>
      </c>
      <c r="N20" s="101">
        <v>0</v>
      </c>
      <c r="O20" s="101">
        <v>0</v>
      </c>
      <c r="P20" s="101">
        <v>0</v>
      </c>
      <c r="Q20" s="101">
        <v>0</v>
      </c>
    </row>
    <row r="21" spans="1:17" s="15" customFormat="1" ht="15.75" customHeight="1">
      <c r="A21" s="102" t="s">
        <v>223</v>
      </c>
      <c r="B21" s="108">
        <f t="shared" si="0"/>
        <v>102</v>
      </c>
      <c r="C21" s="97">
        <f aca="true" t="shared" si="4" ref="C21:Q21">SUM(C22:C24)</f>
        <v>0</v>
      </c>
      <c r="D21" s="98">
        <f t="shared" si="4"/>
        <v>0</v>
      </c>
      <c r="E21" s="98">
        <f t="shared" si="4"/>
        <v>0</v>
      </c>
      <c r="F21" s="98">
        <f t="shared" si="4"/>
        <v>0</v>
      </c>
      <c r="G21" s="98">
        <f t="shared" si="4"/>
        <v>0</v>
      </c>
      <c r="H21" s="98">
        <f t="shared" si="4"/>
        <v>0</v>
      </c>
      <c r="I21" s="98">
        <f t="shared" si="4"/>
        <v>0</v>
      </c>
      <c r="J21" s="98">
        <f t="shared" si="4"/>
        <v>0</v>
      </c>
      <c r="K21" s="98">
        <f t="shared" si="4"/>
        <v>0</v>
      </c>
      <c r="L21" s="98">
        <f t="shared" si="4"/>
        <v>0</v>
      </c>
      <c r="M21" s="98">
        <f t="shared" si="4"/>
        <v>102</v>
      </c>
      <c r="N21" s="98">
        <f t="shared" si="4"/>
        <v>45</v>
      </c>
      <c r="O21" s="98">
        <f t="shared" si="4"/>
        <v>10</v>
      </c>
      <c r="P21" s="98">
        <f t="shared" si="4"/>
        <v>4</v>
      </c>
      <c r="Q21" s="98">
        <f t="shared" si="4"/>
        <v>0</v>
      </c>
    </row>
    <row r="22" spans="1:17" s="15" customFormat="1" ht="15.75" customHeight="1">
      <c r="A22" s="96" t="s">
        <v>78</v>
      </c>
      <c r="B22" s="109">
        <f t="shared" si="0"/>
        <v>43</v>
      </c>
      <c r="C22" s="97">
        <v>0</v>
      </c>
      <c r="D22" s="98">
        <v>0</v>
      </c>
      <c r="E22" s="98">
        <v>0</v>
      </c>
      <c r="F22" s="98">
        <v>0</v>
      </c>
      <c r="G22" s="98">
        <v>0</v>
      </c>
      <c r="H22" s="98">
        <v>0</v>
      </c>
      <c r="I22" s="98">
        <v>0</v>
      </c>
      <c r="J22" s="98">
        <v>0</v>
      </c>
      <c r="K22" s="98">
        <v>0</v>
      </c>
      <c r="L22" s="98">
        <v>0</v>
      </c>
      <c r="M22" s="98">
        <v>43</v>
      </c>
      <c r="N22" s="98">
        <v>23</v>
      </c>
      <c r="O22" s="98">
        <v>4</v>
      </c>
      <c r="P22" s="98">
        <v>1</v>
      </c>
      <c r="Q22" s="98">
        <v>0</v>
      </c>
    </row>
    <row r="23" spans="1:17" s="15" customFormat="1" ht="15.75" customHeight="1">
      <c r="A23" s="96" t="s">
        <v>185</v>
      </c>
      <c r="B23" s="109">
        <f t="shared" si="0"/>
        <v>59</v>
      </c>
      <c r="C23" s="97">
        <v>0</v>
      </c>
      <c r="D23" s="98">
        <v>0</v>
      </c>
      <c r="E23" s="98">
        <v>0</v>
      </c>
      <c r="F23" s="98">
        <v>0</v>
      </c>
      <c r="G23" s="98">
        <v>0</v>
      </c>
      <c r="H23" s="98">
        <v>0</v>
      </c>
      <c r="I23" s="98">
        <v>0</v>
      </c>
      <c r="J23" s="98">
        <v>0</v>
      </c>
      <c r="K23" s="98">
        <v>0</v>
      </c>
      <c r="L23" s="98">
        <v>0</v>
      </c>
      <c r="M23" s="98">
        <v>59</v>
      </c>
      <c r="N23" s="98">
        <v>22</v>
      </c>
      <c r="O23" s="98">
        <v>6</v>
      </c>
      <c r="P23" s="98">
        <v>3</v>
      </c>
      <c r="Q23" s="98">
        <v>0</v>
      </c>
    </row>
    <row r="24" spans="1:17" s="15" customFormat="1" ht="15.75" customHeight="1">
      <c r="A24" s="99" t="s">
        <v>79</v>
      </c>
      <c r="B24" s="110">
        <f t="shared" si="0"/>
        <v>0</v>
      </c>
      <c r="C24" s="100">
        <v>0</v>
      </c>
      <c r="D24" s="101">
        <v>0</v>
      </c>
      <c r="E24" s="101">
        <v>0</v>
      </c>
      <c r="F24" s="101">
        <v>0</v>
      </c>
      <c r="G24" s="101">
        <v>0</v>
      </c>
      <c r="H24" s="101">
        <v>0</v>
      </c>
      <c r="I24" s="101">
        <v>0</v>
      </c>
      <c r="J24" s="101">
        <v>0</v>
      </c>
      <c r="K24" s="101">
        <v>0</v>
      </c>
      <c r="L24" s="101">
        <v>0</v>
      </c>
      <c r="M24" s="101">
        <v>0</v>
      </c>
      <c r="N24" s="101">
        <v>0</v>
      </c>
      <c r="O24" s="101">
        <v>0</v>
      </c>
      <c r="P24" s="101">
        <v>0</v>
      </c>
      <c r="Q24" s="101">
        <v>0</v>
      </c>
    </row>
    <row r="25" spans="1:17" s="15" customFormat="1" ht="15.75" customHeight="1">
      <c r="A25" s="102" t="s">
        <v>224</v>
      </c>
      <c r="B25" s="108">
        <f t="shared" si="0"/>
        <v>102</v>
      </c>
      <c r="C25" s="97">
        <f aca="true" t="shared" si="5" ref="C25:Q25">SUM(C26:C28)</f>
        <v>0</v>
      </c>
      <c r="D25" s="98">
        <f t="shared" si="5"/>
        <v>0</v>
      </c>
      <c r="E25" s="98">
        <f t="shared" si="5"/>
        <v>0</v>
      </c>
      <c r="F25" s="98">
        <f t="shared" si="5"/>
        <v>0</v>
      </c>
      <c r="G25" s="98">
        <f t="shared" si="5"/>
        <v>0</v>
      </c>
      <c r="H25" s="98">
        <f t="shared" si="5"/>
        <v>0</v>
      </c>
      <c r="I25" s="98">
        <f t="shared" si="5"/>
        <v>0</v>
      </c>
      <c r="J25" s="98">
        <f t="shared" si="5"/>
        <v>0</v>
      </c>
      <c r="K25" s="98">
        <f t="shared" si="5"/>
        <v>0</v>
      </c>
      <c r="L25" s="98">
        <f t="shared" si="5"/>
        <v>0</v>
      </c>
      <c r="M25" s="98">
        <f t="shared" si="5"/>
        <v>102</v>
      </c>
      <c r="N25" s="98">
        <f t="shared" si="5"/>
        <v>45</v>
      </c>
      <c r="O25" s="98">
        <f t="shared" si="5"/>
        <v>10</v>
      </c>
      <c r="P25" s="98">
        <f t="shared" si="5"/>
        <v>4</v>
      </c>
      <c r="Q25" s="98">
        <f t="shared" si="5"/>
        <v>0</v>
      </c>
    </row>
    <row r="26" spans="1:17" s="15" customFormat="1" ht="15.75" customHeight="1">
      <c r="A26" s="96" t="s">
        <v>78</v>
      </c>
      <c r="B26" s="109">
        <f t="shared" si="0"/>
        <v>53</v>
      </c>
      <c r="C26" s="97">
        <v>0</v>
      </c>
      <c r="D26" s="98">
        <v>0</v>
      </c>
      <c r="E26" s="98">
        <v>0</v>
      </c>
      <c r="F26" s="98">
        <v>0</v>
      </c>
      <c r="G26" s="98">
        <v>0</v>
      </c>
      <c r="H26" s="98">
        <v>0</v>
      </c>
      <c r="I26" s="98">
        <v>0</v>
      </c>
      <c r="J26" s="98">
        <v>0</v>
      </c>
      <c r="K26" s="98">
        <v>0</v>
      </c>
      <c r="L26" s="98">
        <v>0</v>
      </c>
      <c r="M26" s="98">
        <v>53</v>
      </c>
      <c r="N26" s="98">
        <v>28</v>
      </c>
      <c r="O26" s="98">
        <v>4</v>
      </c>
      <c r="P26" s="98">
        <v>2</v>
      </c>
      <c r="Q26" s="98">
        <v>0</v>
      </c>
    </row>
    <row r="27" spans="1:17" s="15" customFormat="1" ht="15.75" customHeight="1">
      <c r="A27" s="96" t="s">
        <v>185</v>
      </c>
      <c r="B27" s="109">
        <f t="shared" si="0"/>
        <v>49</v>
      </c>
      <c r="C27" s="97">
        <v>0</v>
      </c>
      <c r="D27" s="98">
        <v>0</v>
      </c>
      <c r="E27" s="98">
        <v>0</v>
      </c>
      <c r="F27" s="98">
        <v>0</v>
      </c>
      <c r="G27" s="98">
        <v>0</v>
      </c>
      <c r="H27" s="98">
        <v>0</v>
      </c>
      <c r="I27" s="98">
        <v>0</v>
      </c>
      <c r="J27" s="98">
        <v>0</v>
      </c>
      <c r="K27" s="98">
        <v>0</v>
      </c>
      <c r="L27" s="98">
        <v>0</v>
      </c>
      <c r="M27" s="98">
        <v>49</v>
      </c>
      <c r="N27" s="98">
        <v>17</v>
      </c>
      <c r="O27" s="98">
        <v>6</v>
      </c>
      <c r="P27" s="98">
        <v>2</v>
      </c>
      <c r="Q27" s="98">
        <v>0</v>
      </c>
    </row>
    <row r="28" spans="1:17" s="15" customFormat="1" ht="15" customHeight="1">
      <c r="A28" s="99" t="s">
        <v>79</v>
      </c>
      <c r="B28" s="110">
        <f t="shared" si="0"/>
        <v>0</v>
      </c>
      <c r="C28" s="100">
        <v>0</v>
      </c>
      <c r="D28" s="101">
        <v>0</v>
      </c>
      <c r="E28" s="101">
        <v>0</v>
      </c>
      <c r="F28" s="101">
        <v>0</v>
      </c>
      <c r="G28" s="101">
        <v>0</v>
      </c>
      <c r="H28" s="101">
        <v>0</v>
      </c>
      <c r="I28" s="101">
        <v>0</v>
      </c>
      <c r="J28" s="101">
        <v>0</v>
      </c>
      <c r="K28" s="101">
        <v>0</v>
      </c>
      <c r="L28" s="101">
        <v>0</v>
      </c>
      <c r="M28" s="101">
        <v>0</v>
      </c>
      <c r="N28" s="101">
        <v>0</v>
      </c>
      <c r="O28" s="101">
        <v>0</v>
      </c>
      <c r="P28" s="101">
        <v>0</v>
      </c>
      <c r="Q28" s="101">
        <v>0</v>
      </c>
    </row>
    <row r="29" spans="1:17" s="15" customFormat="1" ht="15" customHeight="1">
      <c r="A29" s="102" t="s">
        <v>225</v>
      </c>
      <c r="B29" s="108">
        <f t="shared" si="0"/>
        <v>354</v>
      </c>
      <c r="C29" s="97">
        <f aca="true" t="shared" si="6" ref="C29:Q29">SUM(C30:C32)</f>
        <v>117</v>
      </c>
      <c r="D29" s="98">
        <f t="shared" si="6"/>
        <v>46</v>
      </c>
      <c r="E29" s="98">
        <f t="shared" si="6"/>
        <v>11</v>
      </c>
      <c r="F29" s="98">
        <f t="shared" si="6"/>
        <v>6</v>
      </c>
      <c r="G29" s="98">
        <f t="shared" si="6"/>
        <v>0</v>
      </c>
      <c r="H29" s="98">
        <f t="shared" si="6"/>
        <v>135</v>
      </c>
      <c r="I29" s="98">
        <f t="shared" si="6"/>
        <v>64</v>
      </c>
      <c r="J29" s="98">
        <f t="shared" si="6"/>
        <v>11</v>
      </c>
      <c r="K29" s="98">
        <f t="shared" si="6"/>
        <v>7</v>
      </c>
      <c r="L29" s="98">
        <f t="shared" si="6"/>
        <v>0</v>
      </c>
      <c r="M29" s="98">
        <f t="shared" si="6"/>
        <v>102</v>
      </c>
      <c r="N29" s="98">
        <f t="shared" si="6"/>
        <v>45</v>
      </c>
      <c r="O29" s="98">
        <f t="shared" si="6"/>
        <v>10</v>
      </c>
      <c r="P29" s="98">
        <f t="shared" si="6"/>
        <v>4</v>
      </c>
      <c r="Q29" s="98">
        <f t="shared" si="6"/>
        <v>0</v>
      </c>
    </row>
    <row r="30" spans="1:17" s="15" customFormat="1" ht="15.75" customHeight="1">
      <c r="A30" s="96" t="s">
        <v>78</v>
      </c>
      <c r="B30" s="109">
        <f t="shared" si="0"/>
        <v>161</v>
      </c>
      <c r="C30" s="97">
        <v>54</v>
      </c>
      <c r="D30" s="98">
        <v>22</v>
      </c>
      <c r="E30" s="98">
        <v>6</v>
      </c>
      <c r="F30" s="98">
        <v>3</v>
      </c>
      <c r="G30" s="98">
        <v>0</v>
      </c>
      <c r="H30" s="98">
        <v>51</v>
      </c>
      <c r="I30" s="98">
        <v>31</v>
      </c>
      <c r="J30" s="98">
        <v>2</v>
      </c>
      <c r="K30" s="98">
        <v>2</v>
      </c>
      <c r="L30" s="98">
        <v>0</v>
      </c>
      <c r="M30" s="98">
        <v>56</v>
      </c>
      <c r="N30" s="98">
        <v>31</v>
      </c>
      <c r="O30" s="98">
        <v>6</v>
      </c>
      <c r="P30" s="98">
        <v>3</v>
      </c>
      <c r="Q30" s="98">
        <v>0</v>
      </c>
    </row>
    <row r="31" spans="1:17" s="15" customFormat="1" ht="15.75" customHeight="1">
      <c r="A31" s="96" t="s">
        <v>185</v>
      </c>
      <c r="B31" s="109">
        <f t="shared" si="0"/>
        <v>193</v>
      </c>
      <c r="C31" s="97">
        <v>63</v>
      </c>
      <c r="D31" s="98">
        <v>24</v>
      </c>
      <c r="E31" s="98">
        <v>5</v>
      </c>
      <c r="F31" s="98">
        <v>3</v>
      </c>
      <c r="G31" s="98">
        <v>0</v>
      </c>
      <c r="H31" s="98">
        <v>84</v>
      </c>
      <c r="I31" s="98">
        <v>33</v>
      </c>
      <c r="J31" s="98">
        <v>9</v>
      </c>
      <c r="K31" s="98">
        <v>5</v>
      </c>
      <c r="L31" s="98">
        <v>0</v>
      </c>
      <c r="M31" s="98">
        <v>46</v>
      </c>
      <c r="N31" s="98">
        <v>14</v>
      </c>
      <c r="O31" s="98">
        <v>4</v>
      </c>
      <c r="P31" s="98">
        <v>1</v>
      </c>
      <c r="Q31" s="98">
        <v>0</v>
      </c>
    </row>
    <row r="32" spans="1:17" s="15" customFormat="1" ht="15.75" customHeight="1">
      <c r="A32" s="99" t="s">
        <v>79</v>
      </c>
      <c r="B32" s="110">
        <f t="shared" si="0"/>
        <v>0</v>
      </c>
      <c r="C32" s="100">
        <v>0</v>
      </c>
      <c r="D32" s="101">
        <v>0</v>
      </c>
      <c r="E32" s="101">
        <v>0</v>
      </c>
      <c r="F32" s="101">
        <v>0</v>
      </c>
      <c r="G32" s="101">
        <v>0</v>
      </c>
      <c r="H32" s="101">
        <v>0</v>
      </c>
      <c r="I32" s="101">
        <v>0</v>
      </c>
      <c r="J32" s="101">
        <v>0</v>
      </c>
      <c r="K32" s="101">
        <v>0</v>
      </c>
      <c r="L32" s="101">
        <v>0</v>
      </c>
      <c r="M32" s="101">
        <v>0</v>
      </c>
      <c r="N32" s="101">
        <v>0</v>
      </c>
      <c r="O32" s="101">
        <v>0</v>
      </c>
      <c r="P32" s="101">
        <v>0</v>
      </c>
      <c r="Q32" s="101">
        <v>0</v>
      </c>
    </row>
    <row r="33" spans="1:17" s="15" customFormat="1" ht="15.75" customHeight="1">
      <c r="A33" s="102" t="s">
        <v>226</v>
      </c>
      <c r="B33" s="108">
        <f t="shared" si="0"/>
        <v>354</v>
      </c>
      <c r="C33" s="97">
        <f aca="true" t="shared" si="7" ref="C33:Q33">SUM(C34:C36)</f>
        <v>117</v>
      </c>
      <c r="D33" s="98">
        <f t="shared" si="7"/>
        <v>46</v>
      </c>
      <c r="E33" s="98">
        <f t="shared" si="7"/>
        <v>11</v>
      </c>
      <c r="F33" s="98">
        <f t="shared" si="7"/>
        <v>6</v>
      </c>
      <c r="G33" s="98">
        <f t="shared" si="7"/>
        <v>0</v>
      </c>
      <c r="H33" s="98">
        <f t="shared" si="7"/>
        <v>135</v>
      </c>
      <c r="I33" s="98">
        <f t="shared" si="7"/>
        <v>64</v>
      </c>
      <c r="J33" s="98">
        <f t="shared" si="7"/>
        <v>11</v>
      </c>
      <c r="K33" s="98">
        <f t="shared" si="7"/>
        <v>7</v>
      </c>
      <c r="L33" s="98">
        <f t="shared" si="7"/>
        <v>0</v>
      </c>
      <c r="M33" s="98">
        <f t="shared" si="7"/>
        <v>102</v>
      </c>
      <c r="N33" s="98">
        <f t="shared" si="7"/>
        <v>45</v>
      </c>
      <c r="O33" s="98">
        <f t="shared" si="7"/>
        <v>10</v>
      </c>
      <c r="P33" s="98">
        <f t="shared" si="7"/>
        <v>4</v>
      </c>
      <c r="Q33" s="98">
        <f t="shared" si="7"/>
        <v>0</v>
      </c>
    </row>
    <row r="34" spans="1:17" s="15" customFormat="1" ht="15.75" customHeight="1">
      <c r="A34" s="96" t="s">
        <v>78</v>
      </c>
      <c r="B34" s="109">
        <f t="shared" si="0"/>
        <v>161</v>
      </c>
      <c r="C34" s="97">
        <v>56</v>
      </c>
      <c r="D34" s="98">
        <v>21</v>
      </c>
      <c r="E34" s="98">
        <v>6</v>
      </c>
      <c r="F34" s="98">
        <v>3</v>
      </c>
      <c r="G34" s="98">
        <v>0</v>
      </c>
      <c r="H34" s="98">
        <v>52</v>
      </c>
      <c r="I34" s="98">
        <v>32</v>
      </c>
      <c r="J34" s="98">
        <v>3</v>
      </c>
      <c r="K34" s="98">
        <v>3</v>
      </c>
      <c r="L34" s="98">
        <v>0</v>
      </c>
      <c r="M34" s="98">
        <v>53</v>
      </c>
      <c r="N34" s="98">
        <v>27</v>
      </c>
      <c r="O34" s="98">
        <v>7</v>
      </c>
      <c r="P34" s="98">
        <v>3</v>
      </c>
      <c r="Q34" s="98">
        <v>0</v>
      </c>
    </row>
    <row r="35" spans="1:17" s="15" customFormat="1" ht="15.75" customHeight="1">
      <c r="A35" s="96" t="s">
        <v>185</v>
      </c>
      <c r="B35" s="109">
        <f t="shared" si="0"/>
        <v>193</v>
      </c>
      <c r="C35" s="97">
        <v>61</v>
      </c>
      <c r="D35" s="98">
        <v>25</v>
      </c>
      <c r="E35" s="98">
        <v>5</v>
      </c>
      <c r="F35" s="98">
        <v>3</v>
      </c>
      <c r="G35" s="98">
        <v>0</v>
      </c>
      <c r="H35" s="98">
        <v>83</v>
      </c>
      <c r="I35" s="98">
        <v>32</v>
      </c>
      <c r="J35" s="98">
        <v>8</v>
      </c>
      <c r="K35" s="98">
        <v>4</v>
      </c>
      <c r="L35" s="98">
        <v>0</v>
      </c>
      <c r="M35" s="98">
        <v>49</v>
      </c>
      <c r="N35" s="98">
        <v>18</v>
      </c>
      <c r="O35" s="98">
        <v>3</v>
      </c>
      <c r="P35" s="98">
        <v>1</v>
      </c>
      <c r="Q35" s="98">
        <v>0</v>
      </c>
    </row>
    <row r="36" spans="1:17" s="15" customFormat="1" ht="13.5">
      <c r="A36" s="99" t="s">
        <v>79</v>
      </c>
      <c r="B36" s="110">
        <f t="shared" si="0"/>
        <v>0</v>
      </c>
      <c r="C36" s="100">
        <v>0</v>
      </c>
      <c r="D36" s="101">
        <v>0</v>
      </c>
      <c r="E36" s="101">
        <v>0</v>
      </c>
      <c r="F36" s="101">
        <v>0</v>
      </c>
      <c r="G36" s="101">
        <v>0</v>
      </c>
      <c r="H36" s="101">
        <v>0</v>
      </c>
      <c r="I36" s="101">
        <v>0</v>
      </c>
      <c r="J36" s="101">
        <v>0</v>
      </c>
      <c r="K36" s="101">
        <v>0</v>
      </c>
      <c r="L36" s="101">
        <v>0</v>
      </c>
      <c r="M36" s="101">
        <v>0</v>
      </c>
      <c r="N36" s="101">
        <v>0</v>
      </c>
      <c r="O36" s="101">
        <v>0</v>
      </c>
      <c r="P36" s="101">
        <v>0</v>
      </c>
      <c r="Q36" s="101">
        <v>0</v>
      </c>
    </row>
    <row r="37" spans="1:17" s="15" customFormat="1" ht="13.5">
      <c r="A37" s="102" t="s">
        <v>227</v>
      </c>
      <c r="B37" s="108">
        <f t="shared" si="0"/>
        <v>354</v>
      </c>
      <c r="C37" s="97">
        <f aca="true" t="shared" si="8" ref="C37:Q37">SUM(C38:C40)</f>
        <v>117</v>
      </c>
      <c r="D37" s="98">
        <f t="shared" si="8"/>
        <v>46</v>
      </c>
      <c r="E37" s="98">
        <f t="shared" si="8"/>
        <v>11</v>
      </c>
      <c r="F37" s="98">
        <f t="shared" si="8"/>
        <v>6</v>
      </c>
      <c r="G37" s="98">
        <f t="shared" si="8"/>
        <v>0</v>
      </c>
      <c r="H37" s="98">
        <f t="shared" si="8"/>
        <v>135</v>
      </c>
      <c r="I37" s="98">
        <f t="shared" si="8"/>
        <v>64</v>
      </c>
      <c r="J37" s="98">
        <f t="shared" si="8"/>
        <v>11</v>
      </c>
      <c r="K37" s="98">
        <f t="shared" si="8"/>
        <v>7</v>
      </c>
      <c r="L37" s="98">
        <f t="shared" si="8"/>
        <v>0</v>
      </c>
      <c r="M37" s="98">
        <f t="shared" si="8"/>
        <v>102</v>
      </c>
      <c r="N37" s="98">
        <f t="shared" si="8"/>
        <v>45</v>
      </c>
      <c r="O37" s="98">
        <f t="shared" si="8"/>
        <v>10</v>
      </c>
      <c r="P37" s="98">
        <f t="shared" si="8"/>
        <v>4</v>
      </c>
      <c r="Q37" s="98">
        <f t="shared" si="8"/>
        <v>0</v>
      </c>
    </row>
    <row r="38" spans="1:17" s="15" customFormat="1" ht="15.75" customHeight="1">
      <c r="A38" s="96" t="s">
        <v>78</v>
      </c>
      <c r="B38" s="109">
        <f t="shared" si="0"/>
        <v>182</v>
      </c>
      <c r="C38" s="97">
        <v>69</v>
      </c>
      <c r="D38" s="98">
        <v>32</v>
      </c>
      <c r="E38" s="98">
        <v>7</v>
      </c>
      <c r="F38" s="98">
        <v>4</v>
      </c>
      <c r="G38" s="98">
        <v>0</v>
      </c>
      <c r="H38" s="98">
        <v>63</v>
      </c>
      <c r="I38" s="98">
        <v>40</v>
      </c>
      <c r="J38" s="98">
        <v>3</v>
      </c>
      <c r="K38" s="98">
        <v>3</v>
      </c>
      <c r="L38" s="98">
        <v>0</v>
      </c>
      <c r="M38" s="98">
        <v>50</v>
      </c>
      <c r="N38" s="98">
        <v>27</v>
      </c>
      <c r="O38" s="98">
        <v>6</v>
      </c>
      <c r="P38" s="98">
        <v>2</v>
      </c>
      <c r="Q38" s="98">
        <v>0</v>
      </c>
    </row>
    <row r="39" spans="1:17" s="15" customFormat="1" ht="15.75" customHeight="1">
      <c r="A39" s="96" t="s">
        <v>185</v>
      </c>
      <c r="B39" s="109">
        <f t="shared" si="0"/>
        <v>172</v>
      </c>
      <c r="C39" s="97">
        <v>48</v>
      </c>
      <c r="D39" s="98">
        <v>14</v>
      </c>
      <c r="E39" s="98">
        <v>4</v>
      </c>
      <c r="F39" s="98">
        <v>2</v>
      </c>
      <c r="G39" s="98">
        <v>0</v>
      </c>
      <c r="H39" s="98">
        <v>72</v>
      </c>
      <c r="I39" s="98">
        <v>24</v>
      </c>
      <c r="J39" s="98">
        <v>8</v>
      </c>
      <c r="K39" s="98">
        <v>4</v>
      </c>
      <c r="L39" s="98">
        <v>0</v>
      </c>
      <c r="M39" s="98">
        <v>52</v>
      </c>
      <c r="N39" s="98">
        <v>18</v>
      </c>
      <c r="O39" s="98">
        <v>4</v>
      </c>
      <c r="P39" s="98">
        <v>2</v>
      </c>
      <c r="Q39" s="98">
        <v>0</v>
      </c>
    </row>
    <row r="40" spans="1:17" s="15" customFormat="1" ht="15.75" customHeight="1">
      <c r="A40" s="99" t="s">
        <v>79</v>
      </c>
      <c r="B40" s="110">
        <f t="shared" si="0"/>
        <v>0</v>
      </c>
      <c r="C40" s="100">
        <v>0</v>
      </c>
      <c r="D40" s="101">
        <v>0</v>
      </c>
      <c r="E40" s="101">
        <v>0</v>
      </c>
      <c r="F40" s="101">
        <v>0</v>
      </c>
      <c r="G40" s="101">
        <v>0</v>
      </c>
      <c r="H40" s="101">
        <v>0</v>
      </c>
      <c r="I40" s="101">
        <v>0</v>
      </c>
      <c r="J40" s="101">
        <v>0</v>
      </c>
      <c r="K40" s="101">
        <v>0</v>
      </c>
      <c r="L40" s="101">
        <v>0</v>
      </c>
      <c r="M40" s="101">
        <v>0</v>
      </c>
      <c r="N40" s="101">
        <v>0</v>
      </c>
      <c r="O40" s="101">
        <v>0</v>
      </c>
      <c r="P40" s="101">
        <v>0</v>
      </c>
      <c r="Q40" s="101">
        <v>0</v>
      </c>
    </row>
    <row r="41" spans="1:17" s="15" customFormat="1" ht="13.5">
      <c r="A41" s="102" t="s">
        <v>228</v>
      </c>
      <c r="B41" s="108">
        <f t="shared" si="0"/>
        <v>354</v>
      </c>
      <c r="C41" s="97">
        <f aca="true" t="shared" si="9" ref="C41:Q41">SUM(C42:C44)</f>
        <v>117</v>
      </c>
      <c r="D41" s="98">
        <f t="shared" si="9"/>
        <v>46</v>
      </c>
      <c r="E41" s="98">
        <f t="shared" si="9"/>
        <v>11</v>
      </c>
      <c r="F41" s="98">
        <f t="shared" si="9"/>
        <v>6</v>
      </c>
      <c r="G41" s="98">
        <f t="shared" si="9"/>
        <v>0</v>
      </c>
      <c r="H41" s="98">
        <f t="shared" si="9"/>
        <v>135</v>
      </c>
      <c r="I41" s="98">
        <f t="shared" si="9"/>
        <v>64</v>
      </c>
      <c r="J41" s="98">
        <f t="shared" si="9"/>
        <v>11</v>
      </c>
      <c r="K41" s="98">
        <f t="shared" si="9"/>
        <v>7</v>
      </c>
      <c r="L41" s="98">
        <f t="shared" si="9"/>
        <v>0</v>
      </c>
      <c r="M41" s="98">
        <f t="shared" si="9"/>
        <v>102</v>
      </c>
      <c r="N41" s="98">
        <f t="shared" si="9"/>
        <v>45</v>
      </c>
      <c r="O41" s="98">
        <f t="shared" si="9"/>
        <v>10</v>
      </c>
      <c r="P41" s="98">
        <f t="shared" si="9"/>
        <v>4</v>
      </c>
      <c r="Q41" s="98">
        <f t="shared" si="9"/>
        <v>0</v>
      </c>
    </row>
    <row r="42" spans="1:17" s="15" customFormat="1" ht="15.75" customHeight="1">
      <c r="A42" s="96" t="s">
        <v>78</v>
      </c>
      <c r="B42" s="109">
        <f t="shared" si="0"/>
        <v>169</v>
      </c>
      <c r="C42" s="97">
        <v>59</v>
      </c>
      <c r="D42" s="98">
        <v>26</v>
      </c>
      <c r="E42" s="98">
        <v>6</v>
      </c>
      <c r="F42" s="98">
        <v>3</v>
      </c>
      <c r="G42" s="98">
        <v>0</v>
      </c>
      <c r="H42" s="98">
        <v>60</v>
      </c>
      <c r="I42" s="98">
        <v>37</v>
      </c>
      <c r="J42" s="98">
        <v>3</v>
      </c>
      <c r="K42" s="98">
        <v>3</v>
      </c>
      <c r="L42" s="98">
        <v>0</v>
      </c>
      <c r="M42" s="98">
        <v>50</v>
      </c>
      <c r="N42" s="98">
        <v>28</v>
      </c>
      <c r="O42" s="98">
        <v>5</v>
      </c>
      <c r="P42" s="98">
        <v>3</v>
      </c>
      <c r="Q42" s="98">
        <v>0</v>
      </c>
    </row>
    <row r="43" spans="1:17" s="15" customFormat="1" ht="15.75" customHeight="1">
      <c r="A43" s="96" t="s">
        <v>185</v>
      </c>
      <c r="B43" s="109">
        <f t="shared" si="0"/>
        <v>185</v>
      </c>
      <c r="C43" s="97">
        <v>58</v>
      </c>
      <c r="D43" s="98">
        <v>20</v>
      </c>
      <c r="E43" s="98">
        <v>5</v>
      </c>
      <c r="F43" s="98">
        <v>3</v>
      </c>
      <c r="G43" s="98">
        <v>0</v>
      </c>
      <c r="H43" s="98">
        <v>75</v>
      </c>
      <c r="I43" s="98">
        <v>27</v>
      </c>
      <c r="J43" s="98">
        <v>8</v>
      </c>
      <c r="K43" s="98">
        <v>4</v>
      </c>
      <c r="L43" s="98">
        <v>0</v>
      </c>
      <c r="M43" s="98">
        <v>52</v>
      </c>
      <c r="N43" s="98">
        <v>17</v>
      </c>
      <c r="O43" s="98">
        <v>5</v>
      </c>
      <c r="P43" s="98">
        <v>1</v>
      </c>
      <c r="Q43" s="98">
        <v>0</v>
      </c>
    </row>
    <row r="44" spans="1:17" s="15" customFormat="1" ht="15.75" customHeight="1">
      <c r="A44" s="99" t="s">
        <v>79</v>
      </c>
      <c r="B44" s="110">
        <f t="shared" si="0"/>
        <v>0</v>
      </c>
      <c r="C44" s="100">
        <v>0</v>
      </c>
      <c r="D44" s="101">
        <v>0</v>
      </c>
      <c r="E44" s="101">
        <v>0</v>
      </c>
      <c r="F44" s="101">
        <v>0</v>
      </c>
      <c r="G44" s="101">
        <v>0</v>
      </c>
      <c r="H44" s="101">
        <v>0</v>
      </c>
      <c r="I44" s="101">
        <v>0</v>
      </c>
      <c r="J44" s="101">
        <v>0</v>
      </c>
      <c r="K44" s="101">
        <v>0</v>
      </c>
      <c r="L44" s="101">
        <v>0</v>
      </c>
      <c r="M44" s="101">
        <v>0</v>
      </c>
      <c r="N44" s="101">
        <v>0</v>
      </c>
      <c r="O44" s="101">
        <v>0</v>
      </c>
      <c r="P44" s="101">
        <v>0</v>
      </c>
      <c r="Q44" s="101">
        <v>0</v>
      </c>
    </row>
    <row r="45" spans="1:17" s="15" customFormat="1" ht="15.75" customHeight="1">
      <c r="A45" s="102" t="s">
        <v>229</v>
      </c>
      <c r="B45" s="108">
        <f t="shared" si="0"/>
        <v>354</v>
      </c>
      <c r="C45" s="97">
        <f aca="true" t="shared" si="10" ref="C45:Q45">SUM(C46:C48)</f>
        <v>117</v>
      </c>
      <c r="D45" s="98">
        <f t="shared" si="10"/>
        <v>46</v>
      </c>
      <c r="E45" s="98">
        <f t="shared" si="10"/>
        <v>11</v>
      </c>
      <c r="F45" s="98">
        <f t="shared" si="10"/>
        <v>6</v>
      </c>
      <c r="G45" s="98">
        <f t="shared" si="10"/>
        <v>0</v>
      </c>
      <c r="H45" s="98">
        <f t="shared" si="10"/>
        <v>135</v>
      </c>
      <c r="I45" s="98">
        <f t="shared" si="10"/>
        <v>64</v>
      </c>
      <c r="J45" s="98">
        <f t="shared" si="10"/>
        <v>11</v>
      </c>
      <c r="K45" s="98">
        <f t="shared" si="10"/>
        <v>7</v>
      </c>
      <c r="L45" s="98">
        <f t="shared" si="10"/>
        <v>0</v>
      </c>
      <c r="M45" s="98">
        <f t="shared" si="10"/>
        <v>102</v>
      </c>
      <c r="N45" s="98">
        <f t="shared" si="10"/>
        <v>45</v>
      </c>
      <c r="O45" s="98">
        <f t="shared" si="10"/>
        <v>10</v>
      </c>
      <c r="P45" s="98">
        <f t="shared" si="10"/>
        <v>4</v>
      </c>
      <c r="Q45" s="98">
        <f t="shared" si="10"/>
        <v>0</v>
      </c>
    </row>
    <row r="46" spans="1:17" s="15" customFormat="1" ht="15.75" customHeight="1">
      <c r="A46" s="96" t="s">
        <v>78</v>
      </c>
      <c r="B46" s="109">
        <f t="shared" si="0"/>
        <v>179</v>
      </c>
      <c r="C46" s="97">
        <v>60</v>
      </c>
      <c r="D46" s="98">
        <v>26</v>
      </c>
      <c r="E46" s="98">
        <v>6</v>
      </c>
      <c r="F46" s="98">
        <v>3</v>
      </c>
      <c r="G46" s="98">
        <v>0</v>
      </c>
      <c r="H46" s="98">
        <v>60</v>
      </c>
      <c r="I46" s="98">
        <v>36</v>
      </c>
      <c r="J46" s="98">
        <v>2</v>
      </c>
      <c r="K46" s="98">
        <v>2</v>
      </c>
      <c r="L46" s="98">
        <v>0</v>
      </c>
      <c r="M46" s="98">
        <v>59</v>
      </c>
      <c r="N46" s="98">
        <v>30</v>
      </c>
      <c r="O46" s="98">
        <v>5</v>
      </c>
      <c r="P46" s="98">
        <v>1</v>
      </c>
      <c r="Q46" s="98">
        <v>0</v>
      </c>
    </row>
    <row r="47" spans="1:17" s="15" customFormat="1" ht="15" customHeight="1">
      <c r="A47" s="96" t="s">
        <v>185</v>
      </c>
      <c r="B47" s="109">
        <f t="shared" si="0"/>
        <v>175</v>
      </c>
      <c r="C47" s="97">
        <v>57</v>
      </c>
      <c r="D47" s="98">
        <v>20</v>
      </c>
      <c r="E47" s="98">
        <v>5</v>
      </c>
      <c r="F47" s="98">
        <v>3</v>
      </c>
      <c r="G47" s="98">
        <v>0</v>
      </c>
      <c r="H47" s="98">
        <v>75</v>
      </c>
      <c r="I47" s="98">
        <v>28</v>
      </c>
      <c r="J47" s="98">
        <v>9</v>
      </c>
      <c r="K47" s="98">
        <v>5</v>
      </c>
      <c r="L47" s="98">
        <v>0</v>
      </c>
      <c r="M47" s="98">
        <v>43</v>
      </c>
      <c r="N47" s="98">
        <v>15</v>
      </c>
      <c r="O47" s="98">
        <v>5</v>
      </c>
      <c r="P47" s="98">
        <v>3</v>
      </c>
      <c r="Q47" s="98">
        <v>0</v>
      </c>
    </row>
    <row r="48" spans="1:17" s="15" customFormat="1" ht="15.75" customHeight="1">
      <c r="A48" s="99" t="s">
        <v>79</v>
      </c>
      <c r="B48" s="110">
        <f t="shared" si="0"/>
        <v>0</v>
      </c>
      <c r="C48" s="100">
        <v>0</v>
      </c>
      <c r="D48" s="101">
        <v>0</v>
      </c>
      <c r="E48" s="101">
        <v>0</v>
      </c>
      <c r="F48" s="101">
        <v>0</v>
      </c>
      <c r="G48" s="101">
        <v>0</v>
      </c>
      <c r="H48" s="101">
        <v>0</v>
      </c>
      <c r="I48" s="101">
        <v>0</v>
      </c>
      <c r="J48" s="101">
        <v>0</v>
      </c>
      <c r="K48" s="101">
        <v>0</v>
      </c>
      <c r="L48" s="101">
        <v>0</v>
      </c>
      <c r="M48" s="101">
        <v>0</v>
      </c>
      <c r="N48" s="101">
        <v>0</v>
      </c>
      <c r="O48" s="101">
        <v>0</v>
      </c>
      <c r="P48" s="101">
        <v>0</v>
      </c>
      <c r="Q48" s="101">
        <v>0</v>
      </c>
    </row>
    <row r="49" spans="1:17" s="15" customFormat="1" ht="15.75" customHeight="1">
      <c r="A49" s="102" t="s">
        <v>230</v>
      </c>
      <c r="B49" s="108">
        <f t="shared" si="0"/>
        <v>354</v>
      </c>
      <c r="C49" s="97">
        <f aca="true" t="shared" si="11" ref="C49:Q49">SUM(C50:C52)</f>
        <v>117</v>
      </c>
      <c r="D49" s="98">
        <f t="shared" si="11"/>
        <v>46</v>
      </c>
      <c r="E49" s="98">
        <f t="shared" si="11"/>
        <v>11</v>
      </c>
      <c r="F49" s="98">
        <f t="shared" si="11"/>
        <v>6</v>
      </c>
      <c r="G49" s="98">
        <f t="shared" si="11"/>
        <v>0</v>
      </c>
      <c r="H49" s="98">
        <f t="shared" si="11"/>
        <v>135</v>
      </c>
      <c r="I49" s="98">
        <f t="shared" si="11"/>
        <v>64</v>
      </c>
      <c r="J49" s="98">
        <f t="shared" si="11"/>
        <v>11</v>
      </c>
      <c r="K49" s="98">
        <f t="shared" si="11"/>
        <v>7</v>
      </c>
      <c r="L49" s="98">
        <f t="shared" si="11"/>
        <v>0</v>
      </c>
      <c r="M49" s="98">
        <f t="shared" si="11"/>
        <v>102</v>
      </c>
      <c r="N49" s="98">
        <f t="shared" si="11"/>
        <v>45</v>
      </c>
      <c r="O49" s="98">
        <f t="shared" si="11"/>
        <v>10</v>
      </c>
      <c r="P49" s="98">
        <f t="shared" si="11"/>
        <v>4</v>
      </c>
      <c r="Q49" s="98">
        <f t="shared" si="11"/>
        <v>0</v>
      </c>
    </row>
    <row r="50" spans="1:17" s="15" customFormat="1" ht="15.75" customHeight="1">
      <c r="A50" s="96" t="s">
        <v>78</v>
      </c>
      <c r="B50" s="109">
        <f t="shared" si="0"/>
        <v>165</v>
      </c>
      <c r="C50" s="97">
        <v>54</v>
      </c>
      <c r="D50" s="98">
        <v>21</v>
      </c>
      <c r="E50" s="98">
        <v>6</v>
      </c>
      <c r="F50" s="98">
        <v>3</v>
      </c>
      <c r="G50" s="98">
        <v>0</v>
      </c>
      <c r="H50" s="98">
        <v>58</v>
      </c>
      <c r="I50" s="98">
        <v>36</v>
      </c>
      <c r="J50" s="98">
        <v>3</v>
      </c>
      <c r="K50" s="98">
        <v>2</v>
      </c>
      <c r="L50" s="98">
        <v>0</v>
      </c>
      <c r="M50" s="98">
        <v>53</v>
      </c>
      <c r="N50" s="98">
        <v>27</v>
      </c>
      <c r="O50" s="98">
        <v>7</v>
      </c>
      <c r="P50" s="98">
        <v>3</v>
      </c>
      <c r="Q50" s="98">
        <v>0</v>
      </c>
    </row>
    <row r="51" spans="1:17" s="15" customFormat="1" ht="15" customHeight="1">
      <c r="A51" s="96" t="s">
        <v>185</v>
      </c>
      <c r="B51" s="109">
        <f t="shared" si="0"/>
        <v>189</v>
      </c>
      <c r="C51" s="97">
        <v>63</v>
      </c>
      <c r="D51" s="98">
        <v>25</v>
      </c>
      <c r="E51" s="98">
        <v>5</v>
      </c>
      <c r="F51" s="98">
        <v>3</v>
      </c>
      <c r="G51" s="98">
        <v>0</v>
      </c>
      <c r="H51" s="98">
        <v>77</v>
      </c>
      <c r="I51" s="98">
        <v>28</v>
      </c>
      <c r="J51" s="98">
        <v>8</v>
      </c>
      <c r="K51" s="98">
        <v>5</v>
      </c>
      <c r="L51" s="98">
        <v>0</v>
      </c>
      <c r="M51" s="98">
        <v>49</v>
      </c>
      <c r="N51" s="98">
        <v>18</v>
      </c>
      <c r="O51" s="98">
        <v>3</v>
      </c>
      <c r="P51" s="98">
        <v>1</v>
      </c>
      <c r="Q51" s="98">
        <v>0</v>
      </c>
    </row>
    <row r="52" spans="1:17" s="15" customFormat="1" ht="15.75" customHeight="1">
      <c r="A52" s="99" t="s">
        <v>79</v>
      </c>
      <c r="B52" s="110">
        <f t="shared" si="0"/>
        <v>0</v>
      </c>
      <c r="C52" s="100">
        <v>0</v>
      </c>
      <c r="D52" s="101">
        <v>0</v>
      </c>
      <c r="E52" s="101">
        <v>0</v>
      </c>
      <c r="F52" s="101">
        <v>0</v>
      </c>
      <c r="G52" s="101">
        <v>0</v>
      </c>
      <c r="H52" s="101">
        <v>0</v>
      </c>
      <c r="I52" s="101">
        <v>0</v>
      </c>
      <c r="J52" s="101">
        <v>0</v>
      </c>
      <c r="K52" s="101">
        <v>0</v>
      </c>
      <c r="L52" s="101">
        <v>0</v>
      </c>
      <c r="M52" s="101">
        <v>0</v>
      </c>
      <c r="N52" s="101">
        <v>0</v>
      </c>
      <c r="O52" s="101">
        <v>0</v>
      </c>
      <c r="P52" s="101">
        <v>0</v>
      </c>
      <c r="Q52" s="101">
        <v>0</v>
      </c>
    </row>
    <row r="53" spans="1:17" s="15" customFormat="1" ht="13.5">
      <c r="A53" s="103" t="s">
        <v>155</v>
      </c>
      <c r="B53" s="104"/>
      <c r="C53" s="105"/>
      <c r="D53" s="105"/>
      <c r="E53" s="105"/>
      <c r="F53" s="105"/>
      <c r="G53" s="105"/>
      <c r="H53" s="105"/>
      <c r="I53" s="105"/>
      <c r="J53" s="105"/>
      <c r="K53" s="105"/>
      <c r="L53" s="105"/>
      <c r="M53" s="105"/>
      <c r="N53" s="105"/>
      <c r="O53" s="105"/>
      <c r="P53" s="105"/>
      <c r="Q53" s="105"/>
    </row>
    <row r="54" spans="1:17" s="15" customFormat="1" ht="15.75" customHeight="1">
      <c r="A54" s="111" t="s">
        <v>148</v>
      </c>
      <c r="B54" s="112">
        <f>C54+H54+M54+R54+X54</f>
        <v>354</v>
      </c>
      <c r="C54" s="105">
        <f aca="true" t="shared" si="12" ref="C54:Q54">SUM(C55:C57)</f>
        <v>117</v>
      </c>
      <c r="D54" s="105">
        <f t="shared" si="12"/>
        <v>46</v>
      </c>
      <c r="E54" s="105">
        <f t="shared" si="12"/>
        <v>11</v>
      </c>
      <c r="F54" s="105">
        <f t="shared" si="12"/>
        <v>6</v>
      </c>
      <c r="G54" s="105">
        <f t="shared" si="12"/>
        <v>0</v>
      </c>
      <c r="H54" s="105">
        <f t="shared" si="12"/>
        <v>135</v>
      </c>
      <c r="I54" s="105">
        <f t="shared" si="12"/>
        <v>64</v>
      </c>
      <c r="J54" s="105">
        <f t="shared" si="12"/>
        <v>11</v>
      </c>
      <c r="K54" s="105">
        <f t="shared" si="12"/>
        <v>7</v>
      </c>
      <c r="L54" s="105">
        <f t="shared" si="12"/>
        <v>0</v>
      </c>
      <c r="M54" s="105">
        <f t="shared" si="12"/>
        <v>102</v>
      </c>
      <c r="N54" s="105">
        <f t="shared" si="12"/>
        <v>45</v>
      </c>
      <c r="O54" s="105">
        <f t="shared" si="12"/>
        <v>10</v>
      </c>
      <c r="P54" s="105">
        <f t="shared" si="12"/>
        <v>4</v>
      </c>
      <c r="Q54" s="105">
        <f t="shared" si="12"/>
        <v>0</v>
      </c>
    </row>
    <row r="55" spans="1:17" s="15" customFormat="1" ht="15" customHeight="1">
      <c r="A55" s="113" t="s">
        <v>75</v>
      </c>
      <c r="B55" s="114">
        <v>162</v>
      </c>
      <c r="C55" s="106">
        <v>55</v>
      </c>
      <c r="D55" s="106">
        <v>21</v>
      </c>
      <c r="E55" s="106">
        <v>6</v>
      </c>
      <c r="F55" s="106">
        <v>3</v>
      </c>
      <c r="G55" s="106">
        <v>0</v>
      </c>
      <c r="H55" s="106">
        <v>58</v>
      </c>
      <c r="I55" s="106">
        <v>34</v>
      </c>
      <c r="J55" s="106">
        <v>3</v>
      </c>
      <c r="K55" s="106">
        <v>3</v>
      </c>
      <c r="L55" s="106">
        <v>0</v>
      </c>
      <c r="M55" s="106">
        <v>49</v>
      </c>
      <c r="N55" s="106">
        <v>26</v>
      </c>
      <c r="O55" s="106">
        <v>6</v>
      </c>
      <c r="P55" s="106">
        <v>3</v>
      </c>
      <c r="Q55" s="106">
        <v>0</v>
      </c>
    </row>
    <row r="56" spans="1:17" s="15" customFormat="1" ht="15" customHeight="1">
      <c r="A56" s="113" t="s">
        <v>76</v>
      </c>
      <c r="B56" s="114">
        <v>192</v>
      </c>
      <c r="C56" s="106">
        <v>62</v>
      </c>
      <c r="D56" s="106">
        <v>25</v>
      </c>
      <c r="E56" s="106">
        <v>5</v>
      </c>
      <c r="F56" s="106">
        <v>3</v>
      </c>
      <c r="G56" s="106">
        <v>0</v>
      </c>
      <c r="H56" s="106">
        <v>77</v>
      </c>
      <c r="I56" s="106">
        <v>30</v>
      </c>
      <c r="J56" s="106">
        <v>8</v>
      </c>
      <c r="K56" s="106">
        <v>4</v>
      </c>
      <c r="L56" s="106">
        <v>0</v>
      </c>
      <c r="M56" s="106">
        <v>53</v>
      </c>
      <c r="N56" s="106">
        <v>19</v>
      </c>
      <c r="O56" s="106">
        <v>4</v>
      </c>
      <c r="P56" s="106">
        <v>1</v>
      </c>
      <c r="Q56" s="106">
        <v>0</v>
      </c>
    </row>
    <row r="57" spans="1:17" s="15" customFormat="1" ht="15" customHeight="1">
      <c r="A57" s="115" t="s">
        <v>77</v>
      </c>
      <c r="B57" s="116">
        <v>0</v>
      </c>
      <c r="C57" s="106">
        <v>0</v>
      </c>
      <c r="D57" s="106">
        <v>0</v>
      </c>
      <c r="E57" s="106">
        <v>0</v>
      </c>
      <c r="F57" s="106">
        <v>0</v>
      </c>
      <c r="G57" s="106">
        <v>0</v>
      </c>
      <c r="H57" s="106">
        <v>0</v>
      </c>
      <c r="I57" s="106">
        <v>0</v>
      </c>
      <c r="J57" s="106">
        <v>0</v>
      </c>
      <c r="K57" s="106">
        <v>0</v>
      </c>
      <c r="L57" s="106">
        <v>0</v>
      </c>
      <c r="M57" s="106">
        <v>0</v>
      </c>
      <c r="N57" s="106">
        <v>0</v>
      </c>
      <c r="O57" s="106">
        <v>0</v>
      </c>
      <c r="P57" s="106">
        <v>0</v>
      </c>
      <c r="Q57" s="106">
        <v>0</v>
      </c>
    </row>
    <row r="58" spans="1:17" s="15" customFormat="1" ht="15" customHeight="1">
      <c r="A58" s="111" t="s">
        <v>231</v>
      </c>
      <c r="B58" s="112">
        <f>C58+H58+M58+R58+X58</f>
        <v>354</v>
      </c>
      <c r="C58" s="105">
        <f aca="true" t="shared" si="13" ref="C58:Q58">SUM(C59:C61)</f>
        <v>117</v>
      </c>
      <c r="D58" s="105">
        <f t="shared" si="13"/>
        <v>46</v>
      </c>
      <c r="E58" s="105">
        <f t="shared" si="13"/>
        <v>11</v>
      </c>
      <c r="F58" s="105">
        <f t="shared" si="13"/>
        <v>6</v>
      </c>
      <c r="G58" s="105">
        <f t="shared" si="13"/>
        <v>0</v>
      </c>
      <c r="H58" s="105">
        <f t="shared" si="13"/>
        <v>135</v>
      </c>
      <c r="I58" s="105">
        <f t="shared" si="13"/>
        <v>64</v>
      </c>
      <c r="J58" s="105">
        <f t="shared" si="13"/>
        <v>11</v>
      </c>
      <c r="K58" s="105">
        <f t="shared" si="13"/>
        <v>7</v>
      </c>
      <c r="L58" s="105">
        <f t="shared" si="13"/>
        <v>0</v>
      </c>
      <c r="M58" s="105">
        <f t="shared" si="13"/>
        <v>102</v>
      </c>
      <c r="N58" s="105">
        <f t="shared" si="13"/>
        <v>45</v>
      </c>
      <c r="O58" s="105">
        <f t="shared" si="13"/>
        <v>10</v>
      </c>
      <c r="P58" s="105">
        <f t="shared" si="13"/>
        <v>4</v>
      </c>
      <c r="Q58" s="105">
        <f t="shared" si="13"/>
        <v>0</v>
      </c>
    </row>
    <row r="59" spans="1:17" s="15" customFormat="1" ht="15" customHeight="1">
      <c r="A59" s="113" t="s">
        <v>75</v>
      </c>
      <c r="B59" s="114">
        <v>170</v>
      </c>
      <c r="C59" s="106">
        <v>55</v>
      </c>
      <c r="D59" s="106">
        <v>21</v>
      </c>
      <c r="E59" s="106">
        <v>6</v>
      </c>
      <c r="F59" s="106">
        <v>3</v>
      </c>
      <c r="G59" s="106">
        <v>0</v>
      </c>
      <c r="H59" s="106">
        <v>64</v>
      </c>
      <c r="I59" s="106">
        <v>37</v>
      </c>
      <c r="J59" s="106">
        <v>3</v>
      </c>
      <c r="K59" s="106">
        <v>3</v>
      </c>
      <c r="L59" s="106">
        <v>0</v>
      </c>
      <c r="M59" s="106">
        <v>51</v>
      </c>
      <c r="N59" s="106">
        <v>25</v>
      </c>
      <c r="O59" s="106">
        <v>7</v>
      </c>
      <c r="P59" s="106">
        <v>3</v>
      </c>
      <c r="Q59" s="106">
        <v>0</v>
      </c>
    </row>
    <row r="60" spans="1:17" s="15" customFormat="1" ht="15.75" customHeight="1">
      <c r="A60" s="113" t="s">
        <v>76</v>
      </c>
      <c r="B60" s="114">
        <v>184</v>
      </c>
      <c r="C60" s="106">
        <v>62</v>
      </c>
      <c r="D60" s="106">
        <v>25</v>
      </c>
      <c r="E60" s="106">
        <v>5</v>
      </c>
      <c r="F60" s="106">
        <v>3</v>
      </c>
      <c r="G60" s="106">
        <v>0</v>
      </c>
      <c r="H60" s="106">
        <v>71</v>
      </c>
      <c r="I60" s="106">
        <v>27</v>
      </c>
      <c r="J60" s="106">
        <v>8</v>
      </c>
      <c r="K60" s="106">
        <v>4</v>
      </c>
      <c r="L60" s="106">
        <v>0</v>
      </c>
      <c r="M60" s="106">
        <v>51</v>
      </c>
      <c r="N60" s="106">
        <v>20</v>
      </c>
      <c r="O60" s="106">
        <v>3</v>
      </c>
      <c r="P60" s="106">
        <v>1</v>
      </c>
      <c r="Q60" s="106">
        <v>0</v>
      </c>
    </row>
    <row r="61" spans="1:17" s="15" customFormat="1" ht="13.5">
      <c r="A61" s="115" t="s">
        <v>77</v>
      </c>
      <c r="B61" s="116">
        <v>0</v>
      </c>
      <c r="C61" s="106">
        <v>0</v>
      </c>
      <c r="D61" s="106">
        <v>0</v>
      </c>
      <c r="E61" s="106">
        <v>0</v>
      </c>
      <c r="F61" s="106">
        <v>0</v>
      </c>
      <c r="G61" s="106">
        <v>0</v>
      </c>
      <c r="H61" s="106">
        <v>0</v>
      </c>
      <c r="I61" s="106">
        <v>0</v>
      </c>
      <c r="J61" s="106">
        <v>0</v>
      </c>
      <c r="K61" s="106">
        <v>0</v>
      </c>
      <c r="L61" s="106">
        <v>0</v>
      </c>
      <c r="M61" s="106">
        <v>0</v>
      </c>
      <c r="N61" s="106">
        <v>0</v>
      </c>
      <c r="O61" s="106">
        <v>0</v>
      </c>
      <c r="P61" s="106">
        <v>0</v>
      </c>
      <c r="Q61" s="106">
        <v>0</v>
      </c>
    </row>
    <row r="62" spans="1:17" s="15" customFormat="1" ht="15.75" customHeight="1">
      <c r="A62" s="111" t="s">
        <v>232</v>
      </c>
      <c r="B62" s="112">
        <f>C62+H62+M62+R62+X62</f>
        <v>354</v>
      </c>
      <c r="C62" s="105">
        <f aca="true" t="shared" si="14" ref="C62:Q62">SUM(C63:C65)</f>
        <v>117</v>
      </c>
      <c r="D62" s="105">
        <f t="shared" si="14"/>
        <v>46</v>
      </c>
      <c r="E62" s="105">
        <f t="shared" si="14"/>
        <v>11</v>
      </c>
      <c r="F62" s="105">
        <f t="shared" si="14"/>
        <v>6</v>
      </c>
      <c r="G62" s="105">
        <f t="shared" si="14"/>
        <v>0</v>
      </c>
      <c r="H62" s="105">
        <f t="shared" si="14"/>
        <v>135</v>
      </c>
      <c r="I62" s="105">
        <f t="shared" si="14"/>
        <v>64</v>
      </c>
      <c r="J62" s="105">
        <f t="shared" si="14"/>
        <v>11</v>
      </c>
      <c r="K62" s="105">
        <f t="shared" si="14"/>
        <v>7</v>
      </c>
      <c r="L62" s="105">
        <f t="shared" si="14"/>
        <v>0</v>
      </c>
      <c r="M62" s="105">
        <f t="shared" si="14"/>
        <v>102</v>
      </c>
      <c r="N62" s="105">
        <f t="shared" si="14"/>
        <v>45</v>
      </c>
      <c r="O62" s="105">
        <f t="shared" si="14"/>
        <v>10</v>
      </c>
      <c r="P62" s="105">
        <f t="shared" si="14"/>
        <v>4</v>
      </c>
      <c r="Q62" s="105">
        <f t="shared" si="14"/>
        <v>0</v>
      </c>
    </row>
    <row r="63" spans="1:17" s="15" customFormat="1" ht="15.75" customHeight="1">
      <c r="A63" s="113" t="s">
        <v>75</v>
      </c>
      <c r="B63" s="114">
        <v>153</v>
      </c>
      <c r="C63" s="106">
        <v>55</v>
      </c>
      <c r="D63" s="106">
        <v>21</v>
      </c>
      <c r="E63" s="106">
        <v>6</v>
      </c>
      <c r="F63" s="106">
        <v>3</v>
      </c>
      <c r="G63" s="106">
        <v>0</v>
      </c>
      <c r="H63" s="106">
        <v>55</v>
      </c>
      <c r="I63" s="106">
        <v>34</v>
      </c>
      <c r="J63" s="106">
        <v>3</v>
      </c>
      <c r="K63" s="106">
        <v>3</v>
      </c>
      <c r="L63" s="106">
        <v>0</v>
      </c>
      <c r="M63" s="106">
        <v>43</v>
      </c>
      <c r="N63" s="106">
        <v>22</v>
      </c>
      <c r="O63" s="106">
        <v>5</v>
      </c>
      <c r="P63" s="106">
        <v>2</v>
      </c>
      <c r="Q63" s="106">
        <v>0</v>
      </c>
    </row>
    <row r="64" spans="1:17" s="15" customFormat="1" ht="15.75" customHeight="1">
      <c r="A64" s="113" t="s">
        <v>76</v>
      </c>
      <c r="B64" s="114">
        <v>201</v>
      </c>
      <c r="C64" s="106">
        <v>62</v>
      </c>
      <c r="D64" s="106">
        <v>25</v>
      </c>
      <c r="E64" s="106">
        <v>5</v>
      </c>
      <c r="F64" s="106">
        <v>3</v>
      </c>
      <c r="G64" s="106">
        <v>0</v>
      </c>
      <c r="H64" s="106">
        <v>80</v>
      </c>
      <c r="I64" s="106">
        <v>30</v>
      </c>
      <c r="J64" s="106">
        <v>8</v>
      </c>
      <c r="K64" s="106">
        <v>4</v>
      </c>
      <c r="L64" s="106">
        <v>0</v>
      </c>
      <c r="M64" s="106">
        <v>59</v>
      </c>
      <c r="N64" s="106">
        <v>23</v>
      </c>
      <c r="O64" s="106">
        <v>5</v>
      </c>
      <c r="P64" s="106">
        <v>2</v>
      </c>
      <c r="Q64" s="106">
        <v>0</v>
      </c>
    </row>
    <row r="65" spans="1:17" s="15" customFormat="1" ht="13.5">
      <c r="A65" s="115" t="s">
        <v>77</v>
      </c>
      <c r="B65" s="116">
        <v>0</v>
      </c>
      <c r="C65" s="106">
        <v>0</v>
      </c>
      <c r="D65" s="106">
        <v>0</v>
      </c>
      <c r="E65" s="106">
        <v>0</v>
      </c>
      <c r="F65" s="106">
        <v>0</v>
      </c>
      <c r="G65" s="106">
        <v>0</v>
      </c>
      <c r="H65" s="106">
        <v>0</v>
      </c>
      <c r="I65" s="106">
        <v>0</v>
      </c>
      <c r="J65" s="106">
        <v>0</v>
      </c>
      <c r="K65" s="106">
        <v>0</v>
      </c>
      <c r="L65" s="106">
        <v>0</v>
      </c>
      <c r="M65" s="106">
        <v>0</v>
      </c>
      <c r="N65" s="106">
        <v>0</v>
      </c>
      <c r="O65" s="106">
        <v>0</v>
      </c>
      <c r="P65" s="106">
        <v>0</v>
      </c>
      <c r="Q65" s="106">
        <v>0</v>
      </c>
    </row>
    <row r="66" spans="1:17" s="15" customFormat="1" ht="15.75" customHeight="1">
      <c r="A66" s="111" t="s">
        <v>156</v>
      </c>
      <c r="B66" s="112">
        <f>C66+H66+M66+R66+X66</f>
        <v>354</v>
      </c>
      <c r="C66" s="105">
        <f aca="true" t="shared" si="15" ref="C66:Q66">SUM(C67:C69)</f>
        <v>117</v>
      </c>
      <c r="D66" s="105">
        <f t="shared" si="15"/>
        <v>46</v>
      </c>
      <c r="E66" s="105">
        <f t="shared" si="15"/>
        <v>11</v>
      </c>
      <c r="F66" s="105">
        <f t="shared" si="15"/>
        <v>6</v>
      </c>
      <c r="G66" s="105">
        <f t="shared" si="15"/>
        <v>0</v>
      </c>
      <c r="H66" s="105">
        <f t="shared" si="15"/>
        <v>135</v>
      </c>
      <c r="I66" s="105">
        <f t="shared" si="15"/>
        <v>64</v>
      </c>
      <c r="J66" s="105">
        <f t="shared" si="15"/>
        <v>11</v>
      </c>
      <c r="K66" s="105">
        <f t="shared" si="15"/>
        <v>7</v>
      </c>
      <c r="L66" s="105">
        <f t="shared" si="15"/>
        <v>0</v>
      </c>
      <c r="M66" s="105">
        <f t="shared" si="15"/>
        <v>102</v>
      </c>
      <c r="N66" s="105">
        <f t="shared" si="15"/>
        <v>45</v>
      </c>
      <c r="O66" s="105">
        <f t="shared" si="15"/>
        <v>10</v>
      </c>
      <c r="P66" s="105">
        <f t="shared" si="15"/>
        <v>4</v>
      </c>
      <c r="Q66" s="105">
        <f t="shared" si="15"/>
        <v>0</v>
      </c>
    </row>
    <row r="67" spans="1:17" s="15" customFormat="1" ht="12.75" customHeight="1">
      <c r="A67" s="113" t="s">
        <v>75</v>
      </c>
      <c r="B67" s="114">
        <v>172</v>
      </c>
      <c r="C67" s="106">
        <v>57</v>
      </c>
      <c r="D67" s="106">
        <v>24</v>
      </c>
      <c r="E67" s="106">
        <v>7</v>
      </c>
      <c r="F67" s="106">
        <v>4</v>
      </c>
      <c r="G67" s="106">
        <v>0</v>
      </c>
      <c r="H67" s="106">
        <v>69</v>
      </c>
      <c r="I67" s="106">
        <v>42</v>
      </c>
      <c r="J67" s="106">
        <v>4</v>
      </c>
      <c r="K67" s="106">
        <v>3</v>
      </c>
      <c r="L67" s="106">
        <v>0</v>
      </c>
      <c r="M67" s="106">
        <v>46</v>
      </c>
      <c r="N67" s="106">
        <v>24</v>
      </c>
      <c r="O67" s="106">
        <v>6</v>
      </c>
      <c r="P67" s="106">
        <v>3</v>
      </c>
      <c r="Q67" s="106">
        <v>0</v>
      </c>
    </row>
    <row r="68" spans="1:17" s="15" customFormat="1" ht="15.75" customHeight="1">
      <c r="A68" s="113" t="s">
        <v>76</v>
      </c>
      <c r="B68" s="114">
        <v>181</v>
      </c>
      <c r="C68" s="106">
        <v>59</v>
      </c>
      <c r="D68" s="106">
        <v>22</v>
      </c>
      <c r="E68" s="106">
        <v>4</v>
      </c>
      <c r="F68" s="106">
        <v>2</v>
      </c>
      <c r="G68" s="106">
        <v>0</v>
      </c>
      <c r="H68" s="106">
        <v>66</v>
      </c>
      <c r="I68" s="106">
        <v>22</v>
      </c>
      <c r="J68" s="106">
        <v>7</v>
      </c>
      <c r="K68" s="106">
        <v>4</v>
      </c>
      <c r="L68" s="106">
        <v>0</v>
      </c>
      <c r="M68" s="106">
        <v>56</v>
      </c>
      <c r="N68" s="106">
        <v>21</v>
      </c>
      <c r="O68" s="106">
        <v>4</v>
      </c>
      <c r="P68" s="106">
        <v>1</v>
      </c>
      <c r="Q68" s="106">
        <v>0</v>
      </c>
    </row>
    <row r="69" spans="1:17" s="15" customFormat="1" ht="13.5">
      <c r="A69" s="115" t="s">
        <v>77</v>
      </c>
      <c r="B69" s="116">
        <v>1</v>
      </c>
      <c r="C69" s="106">
        <v>1</v>
      </c>
      <c r="D69" s="106">
        <v>0</v>
      </c>
      <c r="E69" s="106">
        <v>0</v>
      </c>
      <c r="F69" s="106">
        <v>0</v>
      </c>
      <c r="G69" s="106">
        <v>0</v>
      </c>
      <c r="H69" s="106">
        <v>0</v>
      </c>
      <c r="I69" s="106">
        <v>0</v>
      </c>
      <c r="J69" s="106">
        <v>0</v>
      </c>
      <c r="K69" s="106">
        <v>0</v>
      </c>
      <c r="L69" s="106">
        <v>0</v>
      </c>
      <c r="M69" s="106">
        <v>0</v>
      </c>
      <c r="N69" s="106">
        <v>0</v>
      </c>
      <c r="O69" s="106">
        <v>0</v>
      </c>
      <c r="P69" s="106">
        <v>0</v>
      </c>
      <c r="Q69" s="106">
        <v>0</v>
      </c>
    </row>
    <row r="70" spans="1:17" s="15" customFormat="1" ht="15.75" customHeight="1">
      <c r="A70" s="111" t="s">
        <v>157</v>
      </c>
      <c r="B70" s="112">
        <f>C70+H70+M70+R70+X70</f>
        <v>354</v>
      </c>
      <c r="C70" s="105">
        <f aca="true" t="shared" si="16" ref="C70:Q70">SUM(C71:C73)</f>
        <v>117</v>
      </c>
      <c r="D70" s="105">
        <f t="shared" si="16"/>
        <v>46</v>
      </c>
      <c r="E70" s="105">
        <f t="shared" si="16"/>
        <v>11</v>
      </c>
      <c r="F70" s="105">
        <f t="shared" si="16"/>
        <v>6</v>
      </c>
      <c r="G70" s="105">
        <f t="shared" si="16"/>
        <v>0</v>
      </c>
      <c r="H70" s="105">
        <f t="shared" si="16"/>
        <v>135</v>
      </c>
      <c r="I70" s="105">
        <f t="shared" si="16"/>
        <v>64</v>
      </c>
      <c r="J70" s="105">
        <f t="shared" si="16"/>
        <v>11</v>
      </c>
      <c r="K70" s="105">
        <f t="shared" si="16"/>
        <v>7</v>
      </c>
      <c r="L70" s="105">
        <f t="shared" si="16"/>
        <v>0</v>
      </c>
      <c r="M70" s="105">
        <f t="shared" si="16"/>
        <v>102</v>
      </c>
      <c r="N70" s="105">
        <f t="shared" si="16"/>
        <v>45</v>
      </c>
      <c r="O70" s="105">
        <f t="shared" si="16"/>
        <v>10</v>
      </c>
      <c r="P70" s="105">
        <f t="shared" si="16"/>
        <v>4</v>
      </c>
      <c r="Q70" s="105">
        <f t="shared" si="16"/>
        <v>0</v>
      </c>
    </row>
    <row r="71" spans="1:17" s="15" customFormat="1" ht="15" customHeight="1">
      <c r="A71" s="113" t="s">
        <v>75</v>
      </c>
      <c r="B71" s="114">
        <v>183</v>
      </c>
      <c r="C71" s="106">
        <v>59</v>
      </c>
      <c r="D71" s="106">
        <v>22</v>
      </c>
      <c r="E71" s="106">
        <v>6</v>
      </c>
      <c r="F71" s="106">
        <v>3</v>
      </c>
      <c r="G71" s="106">
        <v>0</v>
      </c>
      <c r="H71" s="106">
        <v>74</v>
      </c>
      <c r="I71" s="106">
        <v>42</v>
      </c>
      <c r="J71" s="106">
        <v>5</v>
      </c>
      <c r="K71" s="106">
        <v>4</v>
      </c>
      <c r="L71" s="106">
        <v>0</v>
      </c>
      <c r="M71" s="106">
        <v>50</v>
      </c>
      <c r="N71" s="106">
        <v>25</v>
      </c>
      <c r="O71" s="106">
        <v>6</v>
      </c>
      <c r="P71" s="106">
        <v>3</v>
      </c>
      <c r="Q71" s="106">
        <v>0</v>
      </c>
    </row>
    <row r="72" spans="1:17" s="15" customFormat="1" ht="15.75" customHeight="1">
      <c r="A72" s="113" t="s">
        <v>76</v>
      </c>
      <c r="B72" s="114">
        <v>170</v>
      </c>
      <c r="C72" s="106">
        <v>57</v>
      </c>
      <c r="D72" s="106">
        <v>24</v>
      </c>
      <c r="E72" s="106">
        <v>5</v>
      </c>
      <c r="F72" s="106">
        <v>3</v>
      </c>
      <c r="G72" s="106">
        <v>0</v>
      </c>
      <c r="H72" s="106">
        <v>61</v>
      </c>
      <c r="I72" s="106">
        <v>22</v>
      </c>
      <c r="J72" s="106">
        <v>6</v>
      </c>
      <c r="K72" s="106">
        <v>3</v>
      </c>
      <c r="L72" s="106">
        <v>0</v>
      </c>
      <c r="M72" s="106">
        <v>52</v>
      </c>
      <c r="N72" s="106">
        <v>20</v>
      </c>
      <c r="O72" s="106">
        <v>4</v>
      </c>
      <c r="P72" s="106">
        <v>1</v>
      </c>
      <c r="Q72" s="106">
        <v>0</v>
      </c>
    </row>
    <row r="73" spans="1:17" s="15" customFormat="1" ht="15.75" customHeight="1">
      <c r="A73" s="115" t="s">
        <v>77</v>
      </c>
      <c r="B73" s="116">
        <v>1</v>
      </c>
      <c r="C73" s="106">
        <v>1</v>
      </c>
      <c r="D73" s="106">
        <v>0</v>
      </c>
      <c r="E73" s="106">
        <v>0</v>
      </c>
      <c r="F73" s="106">
        <v>0</v>
      </c>
      <c r="G73" s="106">
        <v>0</v>
      </c>
      <c r="H73" s="106">
        <v>0</v>
      </c>
      <c r="I73" s="106">
        <v>0</v>
      </c>
      <c r="J73" s="106">
        <v>0</v>
      </c>
      <c r="K73" s="106">
        <v>0</v>
      </c>
      <c r="L73" s="106">
        <v>0</v>
      </c>
      <c r="M73" s="106">
        <v>0</v>
      </c>
      <c r="N73" s="106">
        <v>0</v>
      </c>
      <c r="O73" s="106">
        <v>0</v>
      </c>
      <c r="P73" s="106">
        <v>0</v>
      </c>
      <c r="Q73" s="106">
        <v>0</v>
      </c>
    </row>
    <row r="74" spans="1:17" s="15" customFormat="1" ht="15.75" customHeight="1">
      <c r="A74" s="111" t="s">
        <v>233</v>
      </c>
      <c r="B74" s="112">
        <f>C74+H74+M74+R74+X74</f>
        <v>354</v>
      </c>
      <c r="C74" s="105">
        <f aca="true" t="shared" si="17" ref="C74:Q74">SUM(C75:C77)</f>
        <v>117</v>
      </c>
      <c r="D74" s="105">
        <f t="shared" si="17"/>
        <v>46</v>
      </c>
      <c r="E74" s="105">
        <f t="shared" si="17"/>
        <v>11</v>
      </c>
      <c r="F74" s="105">
        <f t="shared" si="17"/>
        <v>6</v>
      </c>
      <c r="G74" s="105">
        <f t="shared" si="17"/>
        <v>0</v>
      </c>
      <c r="H74" s="105">
        <f t="shared" si="17"/>
        <v>135</v>
      </c>
      <c r="I74" s="105">
        <f t="shared" si="17"/>
        <v>64</v>
      </c>
      <c r="J74" s="105">
        <f t="shared" si="17"/>
        <v>11</v>
      </c>
      <c r="K74" s="105">
        <f t="shared" si="17"/>
        <v>7</v>
      </c>
      <c r="L74" s="105">
        <f t="shared" si="17"/>
        <v>0</v>
      </c>
      <c r="M74" s="105">
        <f t="shared" si="17"/>
        <v>102</v>
      </c>
      <c r="N74" s="105">
        <f t="shared" si="17"/>
        <v>45</v>
      </c>
      <c r="O74" s="105">
        <f t="shared" si="17"/>
        <v>10</v>
      </c>
      <c r="P74" s="105">
        <f t="shared" si="17"/>
        <v>4</v>
      </c>
      <c r="Q74" s="105">
        <f t="shared" si="17"/>
        <v>0</v>
      </c>
    </row>
    <row r="75" spans="1:17" s="15" customFormat="1" ht="15.75" customHeight="1">
      <c r="A75" s="113" t="s">
        <v>75</v>
      </c>
      <c r="B75" s="114">
        <v>155</v>
      </c>
      <c r="C75" s="106">
        <v>55</v>
      </c>
      <c r="D75" s="106">
        <v>21</v>
      </c>
      <c r="E75" s="106">
        <v>6</v>
      </c>
      <c r="F75" s="106">
        <v>3</v>
      </c>
      <c r="G75" s="106">
        <v>0</v>
      </c>
      <c r="H75" s="106">
        <v>55</v>
      </c>
      <c r="I75" s="106">
        <v>33</v>
      </c>
      <c r="J75" s="106">
        <v>2</v>
      </c>
      <c r="K75" s="106">
        <v>2</v>
      </c>
      <c r="L75" s="106">
        <v>0</v>
      </c>
      <c r="M75" s="106">
        <v>45</v>
      </c>
      <c r="N75" s="106">
        <v>24</v>
      </c>
      <c r="O75" s="106">
        <v>6</v>
      </c>
      <c r="P75" s="106">
        <v>3</v>
      </c>
      <c r="Q75" s="106">
        <v>0</v>
      </c>
    </row>
    <row r="76" spans="1:17" s="15" customFormat="1" ht="15.75" customHeight="1">
      <c r="A76" s="113" t="s">
        <v>76</v>
      </c>
      <c r="B76" s="114">
        <v>199</v>
      </c>
      <c r="C76" s="106">
        <v>62</v>
      </c>
      <c r="D76" s="106">
        <v>25</v>
      </c>
      <c r="E76" s="106">
        <v>5</v>
      </c>
      <c r="F76" s="106">
        <v>3</v>
      </c>
      <c r="G76" s="106">
        <v>0</v>
      </c>
      <c r="H76" s="106">
        <v>80</v>
      </c>
      <c r="I76" s="106">
        <v>31</v>
      </c>
      <c r="J76" s="106">
        <v>9</v>
      </c>
      <c r="K76" s="106">
        <v>5</v>
      </c>
      <c r="L76" s="106">
        <v>0</v>
      </c>
      <c r="M76" s="106">
        <v>57</v>
      </c>
      <c r="N76" s="106">
        <v>21</v>
      </c>
      <c r="O76" s="106">
        <v>4</v>
      </c>
      <c r="P76" s="106">
        <v>1</v>
      </c>
      <c r="Q76" s="106">
        <v>0</v>
      </c>
    </row>
    <row r="77" spans="1:17" s="15" customFormat="1" ht="13.5">
      <c r="A77" s="115" t="s">
        <v>77</v>
      </c>
      <c r="B77" s="116">
        <v>0</v>
      </c>
      <c r="C77" s="106">
        <v>0</v>
      </c>
      <c r="D77" s="106">
        <v>0</v>
      </c>
      <c r="E77" s="106">
        <v>0</v>
      </c>
      <c r="F77" s="106">
        <v>0</v>
      </c>
      <c r="G77" s="106">
        <v>0</v>
      </c>
      <c r="H77" s="106">
        <v>0</v>
      </c>
      <c r="I77" s="106">
        <v>0</v>
      </c>
      <c r="J77" s="106">
        <v>0</v>
      </c>
      <c r="K77" s="106">
        <v>0</v>
      </c>
      <c r="L77" s="106">
        <v>0</v>
      </c>
      <c r="M77" s="106">
        <v>0</v>
      </c>
      <c r="N77" s="106">
        <v>0</v>
      </c>
      <c r="O77" s="106">
        <v>0</v>
      </c>
      <c r="P77" s="106">
        <v>0</v>
      </c>
      <c r="Q77" s="106">
        <v>0</v>
      </c>
    </row>
    <row r="78" spans="1:17" s="15" customFormat="1" ht="15.75" customHeight="1">
      <c r="A78" s="111" t="s">
        <v>177</v>
      </c>
      <c r="B78" s="112">
        <f>C78+H78+M78+R78+X78</f>
        <v>102</v>
      </c>
      <c r="C78" s="105">
        <f aca="true" t="shared" si="18" ref="C78:Q78">SUM(C79:C81)</f>
        <v>0</v>
      </c>
      <c r="D78" s="105">
        <f t="shared" si="18"/>
        <v>0</v>
      </c>
      <c r="E78" s="105">
        <f t="shared" si="18"/>
        <v>0</v>
      </c>
      <c r="F78" s="105">
        <f t="shared" si="18"/>
        <v>0</v>
      </c>
      <c r="G78" s="105">
        <f t="shared" si="18"/>
        <v>0</v>
      </c>
      <c r="H78" s="105">
        <f t="shared" si="18"/>
        <v>0</v>
      </c>
      <c r="I78" s="105">
        <f t="shared" si="18"/>
        <v>0</v>
      </c>
      <c r="J78" s="105">
        <f t="shared" si="18"/>
        <v>0</v>
      </c>
      <c r="K78" s="105">
        <f t="shared" si="18"/>
        <v>0</v>
      </c>
      <c r="L78" s="105">
        <f t="shared" si="18"/>
        <v>0</v>
      </c>
      <c r="M78" s="105">
        <f t="shared" si="18"/>
        <v>102</v>
      </c>
      <c r="N78" s="105">
        <f t="shared" si="18"/>
        <v>45</v>
      </c>
      <c r="O78" s="105">
        <f t="shared" si="18"/>
        <v>10</v>
      </c>
      <c r="P78" s="105">
        <f t="shared" si="18"/>
        <v>4</v>
      </c>
      <c r="Q78" s="105">
        <f t="shared" si="18"/>
        <v>0</v>
      </c>
    </row>
    <row r="79" spans="1:17" s="15" customFormat="1" ht="15.75" customHeight="1">
      <c r="A79" s="113" t="s">
        <v>75</v>
      </c>
      <c r="B79" s="114">
        <v>43</v>
      </c>
      <c r="C79" s="106">
        <v>0</v>
      </c>
      <c r="D79" s="106">
        <v>0</v>
      </c>
      <c r="E79" s="106">
        <v>0</v>
      </c>
      <c r="F79" s="106">
        <v>0</v>
      </c>
      <c r="G79" s="106">
        <v>0</v>
      </c>
      <c r="H79" s="106">
        <v>0</v>
      </c>
      <c r="I79" s="106">
        <v>0</v>
      </c>
      <c r="J79" s="106">
        <v>0</v>
      </c>
      <c r="K79" s="106">
        <v>0</v>
      </c>
      <c r="L79" s="106">
        <v>0</v>
      </c>
      <c r="M79" s="106">
        <v>43</v>
      </c>
      <c r="N79" s="106">
        <v>23</v>
      </c>
      <c r="O79" s="106">
        <v>5</v>
      </c>
      <c r="P79" s="106">
        <v>2</v>
      </c>
      <c r="Q79" s="106">
        <v>0</v>
      </c>
    </row>
    <row r="80" spans="1:17" s="15" customFormat="1" ht="12.75" customHeight="1">
      <c r="A80" s="113" t="s">
        <v>76</v>
      </c>
      <c r="B80" s="114">
        <v>59</v>
      </c>
      <c r="C80" s="106">
        <v>0</v>
      </c>
      <c r="D80" s="106">
        <v>0</v>
      </c>
      <c r="E80" s="106">
        <v>0</v>
      </c>
      <c r="F80" s="106">
        <v>0</v>
      </c>
      <c r="G80" s="106">
        <v>0</v>
      </c>
      <c r="H80" s="106">
        <v>0</v>
      </c>
      <c r="I80" s="106">
        <v>0</v>
      </c>
      <c r="J80" s="106">
        <v>0</v>
      </c>
      <c r="K80" s="106">
        <v>0</v>
      </c>
      <c r="L80" s="106">
        <v>0</v>
      </c>
      <c r="M80" s="106">
        <v>59</v>
      </c>
      <c r="N80" s="106">
        <v>22</v>
      </c>
      <c r="O80" s="106">
        <v>5</v>
      </c>
      <c r="P80" s="106">
        <v>2</v>
      </c>
      <c r="Q80" s="106">
        <v>0</v>
      </c>
    </row>
    <row r="81" spans="1:17" s="15" customFormat="1" ht="13.5">
      <c r="A81" s="115" t="s">
        <v>77</v>
      </c>
      <c r="B81" s="116">
        <v>0</v>
      </c>
      <c r="C81" s="106">
        <v>0</v>
      </c>
      <c r="D81" s="106">
        <v>0</v>
      </c>
      <c r="E81" s="106">
        <v>0</v>
      </c>
      <c r="F81" s="106">
        <v>0</v>
      </c>
      <c r="G81" s="106">
        <v>0</v>
      </c>
      <c r="H81" s="106">
        <v>0</v>
      </c>
      <c r="I81" s="106">
        <v>0</v>
      </c>
      <c r="J81" s="106">
        <v>0</v>
      </c>
      <c r="K81" s="106">
        <v>0</v>
      </c>
      <c r="L81" s="106">
        <v>0</v>
      </c>
      <c r="M81" s="106">
        <v>0</v>
      </c>
      <c r="N81" s="106">
        <v>0</v>
      </c>
      <c r="O81" s="106">
        <v>0</v>
      </c>
      <c r="P81" s="106">
        <v>0</v>
      </c>
      <c r="Q81" s="106">
        <v>0</v>
      </c>
    </row>
    <row r="82" spans="1:17" s="15" customFormat="1" ht="12.75" customHeight="1">
      <c r="A82" s="111" t="s">
        <v>234</v>
      </c>
      <c r="B82" s="112">
        <f>C82+H82+M82+R82+X82</f>
        <v>102</v>
      </c>
      <c r="C82" s="105">
        <f aca="true" t="shared" si="19" ref="C82:Q82">SUM(C83:C85)</f>
        <v>0</v>
      </c>
      <c r="D82" s="105">
        <f t="shared" si="19"/>
        <v>0</v>
      </c>
      <c r="E82" s="105">
        <f t="shared" si="19"/>
        <v>0</v>
      </c>
      <c r="F82" s="105">
        <f t="shared" si="19"/>
        <v>0</v>
      </c>
      <c r="G82" s="105">
        <f t="shared" si="19"/>
        <v>0</v>
      </c>
      <c r="H82" s="105">
        <f t="shared" si="19"/>
        <v>0</v>
      </c>
      <c r="I82" s="105">
        <f t="shared" si="19"/>
        <v>0</v>
      </c>
      <c r="J82" s="105">
        <f t="shared" si="19"/>
        <v>0</v>
      </c>
      <c r="K82" s="105">
        <f t="shared" si="19"/>
        <v>0</v>
      </c>
      <c r="L82" s="105">
        <f t="shared" si="19"/>
        <v>0</v>
      </c>
      <c r="M82" s="105">
        <f t="shared" si="19"/>
        <v>102</v>
      </c>
      <c r="N82" s="105">
        <f t="shared" si="19"/>
        <v>45</v>
      </c>
      <c r="O82" s="105">
        <f t="shared" si="19"/>
        <v>10</v>
      </c>
      <c r="P82" s="105">
        <f t="shared" si="19"/>
        <v>4</v>
      </c>
      <c r="Q82" s="105">
        <f t="shared" si="19"/>
        <v>0</v>
      </c>
    </row>
    <row r="83" spans="1:17" s="15" customFormat="1" ht="12.75" customHeight="1">
      <c r="A83" s="113" t="s">
        <v>75</v>
      </c>
      <c r="B83" s="114">
        <v>47</v>
      </c>
      <c r="C83" s="106">
        <v>0</v>
      </c>
      <c r="D83" s="106">
        <v>0</v>
      </c>
      <c r="E83" s="106">
        <v>0</v>
      </c>
      <c r="F83" s="106">
        <v>0</v>
      </c>
      <c r="G83" s="106">
        <v>0</v>
      </c>
      <c r="H83" s="106">
        <v>0</v>
      </c>
      <c r="I83" s="106">
        <v>0</v>
      </c>
      <c r="J83" s="106">
        <v>0</v>
      </c>
      <c r="K83" s="106">
        <v>0</v>
      </c>
      <c r="L83" s="106">
        <v>0</v>
      </c>
      <c r="M83" s="106">
        <v>47</v>
      </c>
      <c r="N83" s="106">
        <v>23</v>
      </c>
      <c r="O83" s="106">
        <v>5</v>
      </c>
      <c r="P83" s="106">
        <v>2</v>
      </c>
      <c r="Q83" s="106">
        <v>0</v>
      </c>
    </row>
    <row r="84" spans="1:17" s="15" customFormat="1" ht="13.5" customHeight="1">
      <c r="A84" s="113" t="s">
        <v>76</v>
      </c>
      <c r="B84" s="114">
        <v>55</v>
      </c>
      <c r="C84" s="106">
        <v>0</v>
      </c>
      <c r="D84" s="106">
        <v>0</v>
      </c>
      <c r="E84" s="106">
        <v>0</v>
      </c>
      <c r="F84" s="106">
        <v>0</v>
      </c>
      <c r="G84" s="106">
        <v>0</v>
      </c>
      <c r="H84" s="106">
        <v>0</v>
      </c>
      <c r="I84" s="106">
        <v>0</v>
      </c>
      <c r="J84" s="106">
        <v>0</v>
      </c>
      <c r="K84" s="106">
        <v>0</v>
      </c>
      <c r="L84" s="106">
        <v>0</v>
      </c>
      <c r="M84" s="106">
        <v>55</v>
      </c>
      <c r="N84" s="106">
        <v>22</v>
      </c>
      <c r="O84" s="106">
        <v>5</v>
      </c>
      <c r="P84" s="106">
        <v>2</v>
      </c>
      <c r="Q84" s="106">
        <v>0</v>
      </c>
    </row>
    <row r="85" spans="1:17" s="15" customFormat="1" ht="12.75" customHeight="1">
      <c r="A85" s="115" t="s">
        <v>77</v>
      </c>
      <c r="B85" s="116">
        <v>0</v>
      </c>
      <c r="C85" s="106">
        <v>0</v>
      </c>
      <c r="D85" s="106">
        <v>0</v>
      </c>
      <c r="E85" s="106">
        <v>0</v>
      </c>
      <c r="F85" s="106">
        <v>0</v>
      </c>
      <c r="G85" s="106">
        <v>0</v>
      </c>
      <c r="H85" s="106">
        <v>0</v>
      </c>
      <c r="I85" s="106">
        <v>0</v>
      </c>
      <c r="J85" s="106">
        <v>0</v>
      </c>
      <c r="K85" s="106">
        <v>0</v>
      </c>
      <c r="L85" s="106">
        <v>0</v>
      </c>
      <c r="M85" s="106">
        <v>0</v>
      </c>
      <c r="N85" s="106">
        <v>0</v>
      </c>
      <c r="O85" s="106">
        <v>0</v>
      </c>
      <c r="P85" s="106">
        <v>0</v>
      </c>
      <c r="Q85" s="106">
        <v>0</v>
      </c>
    </row>
    <row r="86" spans="1:17" s="15" customFormat="1" ht="12.75" customHeight="1">
      <c r="A86" s="111" t="s">
        <v>235</v>
      </c>
      <c r="B86" s="112">
        <f>C86+H86+M86+R86+X86</f>
        <v>354</v>
      </c>
      <c r="C86" s="105">
        <f aca="true" t="shared" si="20" ref="C86:Q86">SUM(C87:C89)</f>
        <v>117</v>
      </c>
      <c r="D86" s="105">
        <f t="shared" si="20"/>
        <v>46</v>
      </c>
      <c r="E86" s="105">
        <f t="shared" si="20"/>
        <v>11</v>
      </c>
      <c r="F86" s="105">
        <f t="shared" si="20"/>
        <v>6</v>
      </c>
      <c r="G86" s="105">
        <f t="shared" si="20"/>
        <v>0</v>
      </c>
      <c r="H86" s="105">
        <f t="shared" si="20"/>
        <v>135</v>
      </c>
      <c r="I86" s="105">
        <f t="shared" si="20"/>
        <v>64</v>
      </c>
      <c r="J86" s="105">
        <f t="shared" si="20"/>
        <v>11</v>
      </c>
      <c r="K86" s="105">
        <f t="shared" si="20"/>
        <v>7</v>
      </c>
      <c r="L86" s="105">
        <f t="shared" si="20"/>
        <v>0</v>
      </c>
      <c r="M86" s="105">
        <f t="shared" si="20"/>
        <v>102</v>
      </c>
      <c r="N86" s="105">
        <f t="shared" si="20"/>
        <v>45</v>
      </c>
      <c r="O86" s="105">
        <f t="shared" si="20"/>
        <v>10</v>
      </c>
      <c r="P86" s="105">
        <f t="shared" si="20"/>
        <v>4</v>
      </c>
      <c r="Q86" s="105">
        <f t="shared" si="20"/>
        <v>0</v>
      </c>
    </row>
    <row r="87" spans="1:17" s="15" customFormat="1" ht="12.75" customHeight="1">
      <c r="A87" s="113" t="s">
        <v>75</v>
      </c>
      <c r="B87" s="114">
        <v>162</v>
      </c>
      <c r="C87" s="106">
        <v>55</v>
      </c>
      <c r="D87" s="106">
        <v>21</v>
      </c>
      <c r="E87" s="106">
        <v>6</v>
      </c>
      <c r="F87" s="106">
        <v>3</v>
      </c>
      <c r="G87" s="106">
        <v>0</v>
      </c>
      <c r="H87" s="106">
        <v>59</v>
      </c>
      <c r="I87" s="106">
        <v>37</v>
      </c>
      <c r="J87" s="106">
        <v>3</v>
      </c>
      <c r="K87" s="106">
        <v>3</v>
      </c>
      <c r="L87" s="106">
        <v>0</v>
      </c>
      <c r="M87" s="106">
        <v>48</v>
      </c>
      <c r="N87" s="106">
        <v>25</v>
      </c>
      <c r="O87" s="106">
        <v>6</v>
      </c>
      <c r="P87" s="106">
        <v>3</v>
      </c>
      <c r="Q87" s="106">
        <v>0</v>
      </c>
    </row>
    <row r="88" spans="1:17" s="15" customFormat="1" ht="12.75" customHeight="1">
      <c r="A88" s="113" t="s">
        <v>76</v>
      </c>
      <c r="B88" s="114">
        <v>192</v>
      </c>
      <c r="C88" s="106">
        <v>62</v>
      </c>
      <c r="D88" s="106">
        <v>25</v>
      </c>
      <c r="E88" s="106">
        <v>5</v>
      </c>
      <c r="F88" s="106">
        <v>3</v>
      </c>
      <c r="G88" s="106">
        <v>0</v>
      </c>
      <c r="H88" s="106">
        <v>76</v>
      </c>
      <c r="I88" s="106">
        <v>27</v>
      </c>
      <c r="J88" s="106">
        <v>8</v>
      </c>
      <c r="K88" s="106">
        <v>4</v>
      </c>
      <c r="L88" s="106">
        <v>0</v>
      </c>
      <c r="M88" s="106">
        <v>54</v>
      </c>
      <c r="N88" s="106">
        <v>20</v>
      </c>
      <c r="O88" s="106">
        <v>4</v>
      </c>
      <c r="P88" s="106">
        <v>1</v>
      </c>
      <c r="Q88" s="106">
        <v>0</v>
      </c>
    </row>
    <row r="89" spans="1:17" s="15" customFormat="1" ht="12.75" customHeight="1">
      <c r="A89" s="115" t="s">
        <v>77</v>
      </c>
      <c r="B89" s="116">
        <v>0</v>
      </c>
      <c r="C89" s="106">
        <v>0</v>
      </c>
      <c r="D89" s="106">
        <v>0</v>
      </c>
      <c r="E89" s="106">
        <v>0</v>
      </c>
      <c r="F89" s="106">
        <v>0</v>
      </c>
      <c r="G89" s="106">
        <v>0</v>
      </c>
      <c r="H89" s="106">
        <v>0</v>
      </c>
      <c r="I89" s="106">
        <v>0</v>
      </c>
      <c r="J89" s="106">
        <v>0</v>
      </c>
      <c r="K89" s="106">
        <v>0</v>
      </c>
      <c r="L89" s="106">
        <v>0</v>
      </c>
      <c r="M89" s="106">
        <v>0</v>
      </c>
      <c r="N89" s="106">
        <v>0</v>
      </c>
      <c r="O89" s="106">
        <v>0</v>
      </c>
      <c r="P89" s="106">
        <v>0</v>
      </c>
      <c r="Q89" s="106">
        <v>0</v>
      </c>
    </row>
    <row r="90" spans="1:17" s="15" customFormat="1" ht="12.75" customHeight="1">
      <c r="A90" s="111" t="s">
        <v>236</v>
      </c>
      <c r="B90" s="112">
        <f>C90+H90+M90+R90+X90</f>
        <v>354</v>
      </c>
      <c r="C90" s="105">
        <f aca="true" t="shared" si="21" ref="C90:Q90">SUM(C91:C93)</f>
        <v>117</v>
      </c>
      <c r="D90" s="105">
        <f t="shared" si="21"/>
        <v>46</v>
      </c>
      <c r="E90" s="105">
        <f t="shared" si="21"/>
        <v>11</v>
      </c>
      <c r="F90" s="105">
        <f t="shared" si="21"/>
        <v>6</v>
      </c>
      <c r="G90" s="105">
        <f t="shared" si="21"/>
        <v>0</v>
      </c>
      <c r="H90" s="105">
        <f t="shared" si="21"/>
        <v>135</v>
      </c>
      <c r="I90" s="105">
        <f t="shared" si="21"/>
        <v>64</v>
      </c>
      <c r="J90" s="105">
        <f t="shared" si="21"/>
        <v>11</v>
      </c>
      <c r="K90" s="105">
        <f t="shared" si="21"/>
        <v>7</v>
      </c>
      <c r="L90" s="105">
        <f t="shared" si="21"/>
        <v>0</v>
      </c>
      <c r="M90" s="105">
        <f t="shared" si="21"/>
        <v>102</v>
      </c>
      <c r="N90" s="105">
        <f t="shared" si="21"/>
        <v>45</v>
      </c>
      <c r="O90" s="105">
        <f t="shared" si="21"/>
        <v>10</v>
      </c>
      <c r="P90" s="105">
        <f t="shared" si="21"/>
        <v>4</v>
      </c>
      <c r="Q90" s="105">
        <f t="shared" si="21"/>
        <v>0</v>
      </c>
    </row>
    <row r="91" spans="1:17" s="15" customFormat="1" ht="12.75" customHeight="1">
      <c r="A91" s="113" t="s">
        <v>75</v>
      </c>
      <c r="B91" s="114">
        <v>172</v>
      </c>
      <c r="C91" s="106">
        <v>56</v>
      </c>
      <c r="D91" s="106">
        <v>21</v>
      </c>
      <c r="E91" s="106">
        <v>6</v>
      </c>
      <c r="F91" s="106">
        <v>3</v>
      </c>
      <c r="G91" s="106">
        <v>0</v>
      </c>
      <c r="H91" s="106">
        <v>64</v>
      </c>
      <c r="I91" s="106">
        <v>35</v>
      </c>
      <c r="J91" s="106">
        <v>3</v>
      </c>
      <c r="K91" s="106">
        <v>3</v>
      </c>
      <c r="L91" s="106">
        <v>0</v>
      </c>
      <c r="M91" s="106">
        <v>52</v>
      </c>
      <c r="N91" s="106">
        <v>26</v>
      </c>
      <c r="O91" s="106">
        <v>6</v>
      </c>
      <c r="P91" s="106">
        <v>2</v>
      </c>
      <c r="Q91" s="106">
        <v>0</v>
      </c>
    </row>
    <row r="92" spans="1:17" s="15" customFormat="1" ht="12.75" customHeight="1">
      <c r="A92" s="113" t="s">
        <v>76</v>
      </c>
      <c r="B92" s="114">
        <v>182</v>
      </c>
      <c r="C92" s="106">
        <v>61</v>
      </c>
      <c r="D92" s="106">
        <v>25</v>
      </c>
      <c r="E92" s="106">
        <v>5</v>
      </c>
      <c r="F92" s="106">
        <v>3</v>
      </c>
      <c r="G92" s="106">
        <v>0</v>
      </c>
      <c r="H92" s="106">
        <v>71</v>
      </c>
      <c r="I92" s="106">
        <v>29</v>
      </c>
      <c r="J92" s="106">
        <v>8</v>
      </c>
      <c r="K92" s="106">
        <v>4</v>
      </c>
      <c r="L92" s="106">
        <v>0</v>
      </c>
      <c r="M92" s="106">
        <v>50</v>
      </c>
      <c r="N92" s="106">
        <v>19</v>
      </c>
      <c r="O92" s="106">
        <v>4</v>
      </c>
      <c r="P92" s="106">
        <v>2</v>
      </c>
      <c r="Q92" s="106">
        <v>0</v>
      </c>
    </row>
    <row r="93" spans="1:17" s="15" customFormat="1" ht="12.75" customHeight="1">
      <c r="A93" s="115" t="s">
        <v>77</v>
      </c>
      <c r="B93" s="116">
        <v>0</v>
      </c>
      <c r="C93" s="106">
        <v>0</v>
      </c>
      <c r="D93" s="106">
        <v>0</v>
      </c>
      <c r="E93" s="106">
        <v>0</v>
      </c>
      <c r="F93" s="106">
        <v>0</v>
      </c>
      <c r="G93" s="106">
        <v>0</v>
      </c>
      <c r="H93" s="106">
        <v>0</v>
      </c>
      <c r="I93" s="106">
        <v>0</v>
      </c>
      <c r="J93" s="106">
        <v>0</v>
      </c>
      <c r="K93" s="106">
        <v>0</v>
      </c>
      <c r="L93" s="106">
        <v>0</v>
      </c>
      <c r="M93" s="106">
        <v>0</v>
      </c>
      <c r="N93" s="106">
        <v>0</v>
      </c>
      <c r="O93" s="106">
        <v>0</v>
      </c>
      <c r="P93" s="106">
        <v>0</v>
      </c>
      <c r="Q93" s="106">
        <v>0</v>
      </c>
    </row>
    <row r="94" spans="1:17" s="15" customFormat="1" ht="12.75" customHeight="1">
      <c r="A94" s="103" t="s">
        <v>158</v>
      </c>
      <c r="B94" s="104"/>
      <c r="C94" s="105"/>
      <c r="D94" s="105"/>
      <c r="E94" s="105"/>
      <c r="F94" s="105"/>
      <c r="G94" s="105"/>
      <c r="H94" s="105"/>
      <c r="I94" s="105"/>
      <c r="J94" s="105"/>
      <c r="K94" s="105"/>
      <c r="L94" s="105"/>
      <c r="M94" s="105"/>
      <c r="N94" s="105"/>
      <c r="O94" s="105"/>
      <c r="P94" s="105"/>
      <c r="Q94" s="105"/>
    </row>
    <row r="95" spans="1:17" s="15" customFormat="1" ht="12.75" customHeight="1">
      <c r="A95" s="111" t="s">
        <v>149</v>
      </c>
      <c r="B95" s="112">
        <f>C95+H95+M95+R95+X95</f>
        <v>354</v>
      </c>
      <c r="C95" s="105">
        <f aca="true" t="shared" si="22" ref="C95:Q95">SUM(C96:C98)</f>
        <v>117</v>
      </c>
      <c r="D95" s="105">
        <f t="shared" si="22"/>
        <v>46</v>
      </c>
      <c r="E95" s="105">
        <f t="shared" si="22"/>
        <v>11</v>
      </c>
      <c r="F95" s="105">
        <f t="shared" si="22"/>
        <v>6</v>
      </c>
      <c r="G95" s="105">
        <f t="shared" si="22"/>
        <v>0</v>
      </c>
      <c r="H95" s="105">
        <f t="shared" si="22"/>
        <v>135</v>
      </c>
      <c r="I95" s="105">
        <f t="shared" si="22"/>
        <v>64</v>
      </c>
      <c r="J95" s="105">
        <f t="shared" si="22"/>
        <v>11</v>
      </c>
      <c r="K95" s="105">
        <f t="shared" si="22"/>
        <v>7</v>
      </c>
      <c r="L95" s="105">
        <f t="shared" si="22"/>
        <v>0</v>
      </c>
      <c r="M95" s="105">
        <f t="shared" si="22"/>
        <v>102</v>
      </c>
      <c r="N95" s="105">
        <f t="shared" si="22"/>
        <v>45</v>
      </c>
      <c r="O95" s="105">
        <f t="shared" si="22"/>
        <v>10</v>
      </c>
      <c r="P95" s="105">
        <f t="shared" si="22"/>
        <v>4</v>
      </c>
      <c r="Q95" s="105">
        <f t="shared" si="22"/>
        <v>0</v>
      </c>
    </row>
    <row r="96" spans="1:17" s="15" customFormat="1" ht="12.75" customHeight="1">
      <c r="A96" s="113" t="s">
        <v>75</v>
      </c>
      <c r="B96" s="114">
        <v>209</v>
      </c>
      <c r="C96" s="106">
        <v>61</v>
      </c>
      <c r="D96" s="106">
        <v>26</v>
      </c>
      <c r="E96" s="106">
        <v>6</v>
      </c>
      <c r="F96" s="106">
        <v>3</v>
      </c>
      <c r="G96" s="106">
        <v>0</v>
      </c>
      <c r="H96" s="106">
        <v>87</v>
      </c>
      <c r="I96" s="106">
        <v>51</v>
      </c>
      <c r="J96" s="106">
        <v>5</v>
      </c>
      <c r="K96" s="106">
        <v>4</v>
      </c>
      <c r="L96" s="106">
        <v>0</v>
      </c>
      <c r="M96" s="106">
        <v>61</v>
      </c>
      <c r="N96" s="106">
        <v>32</v>
      </c>
      <c r="O96" s="106">
        <v>7</v>
      </c>
      <c r="P96" s="106">
        <v>3</v>
      </c>
      <c r="Q96" s="106">
        <v>0</v>
      </c>
    </row>
    <row r="97" spans="1:17" s="15" customFormat="1" ht="12.75" customHeight="1">
      <c r="A97" s="113" t="s">
        <v>76</v>
      </c>
      <c r="B97" s="114">
        <v>145</v>
      </c>
      <c r="C97" s="106">
        <v>56</v>
      </c>
      <c r="D97" s="106">
        <v>20</v>
      </c>
      <c r="E97" s="106">
        <v>5</v>
      </c>
      <c r="F97" s="106">
        <v>3</v>
      </c>
      <c r="G97" s="106">
        <v>0</v>
      </c>
      <c r="H97" s="106">
        <v>48</v>
      </c>
      <c r="I97" s="106">
        <v>13</v>
      </c>
      <c r="J97" s="106">
        <v>6</v>
      </c>
      <c r="K97" s="106">
        <v>3</v>
      </c>
      <c r="L97" s="106">
        <v>0</v>
      </c>
      <c r="M97" s="106">
        <v>41</v>
      </c>
      <c r="N97" s="106">
        <v>13</v>
      </c>
      <c r="O97" s="106">
        <v>3</v>
      </c>
      <c r="P97" s="106">
        <v>1</v>
      </c>
      <c r="Q97" s="106">
        <v>0</v>
      </c>
    </row>
    <row r="98" spans="1:17" s="15" customFormat="1" ht="12.75" customHeight="1">
      <c r="A98" s="115" t="s">
        <v>77</v>
      </c>
      <c r="B98" s="116">
        <v>0</v>
      </c>
      <c r="C98" s="106">
        <v>0</v>
      </c>
      <c r="D98" s="106">
        <v>0</v>
      </c>
      <c r="E98" s="106">
        <v>0</v>
      </c>
      <c r="F98" s="106">
        <v>0</v>
      </c>
      <c r="G98" s="106">
        <v>0</v>
      </c>
      <c r="H98" s="106">
        <v>0</v>
      </c>
      <c r="I98" s="106">
        <v>0</v>
      </c>
      <c r="J98" s="106">
        <v>0</v>
      </c>
      <c r="K98" s="106">
        <v>0</v>
      </c>
      <c r="L98" s="106">
        <v>0</v>
      </c>
      <c r="M98" s="106">
        <v>0</v>
      </c>
      <c r="N98" s="106">
        <v>0</v>
      </c>
      <c r="O98" s="106">
        <v>0</v>
      </c>
      <c r="P98" s="106">
        <v>0</v>
      </c>
      <c r="Q98" s="106">
        <v>0</v>
      </c>
    </row>
    <row r="99" spans="1:17" s="15" customFormat="1" ht="12.75" customHeight="1">
      <c r="A99" s="111" t="s">
        <v>159</v>
      </c>
      <c r="B99" s="112">
        <f>C99+H99+M99+R99+X99</f>
        <v>354</v>
      </c>
      <c r="C99" s="105">
        <f aca="true" t="shared" si="23" ref="C99:Q99">SUM(C100:C102)</f>
        <v>117</v>
      </c>
      <c r="D99" s="105">
        <f t="shared" si="23"/>
        <v>46</v>
      </c>
      <c r="E99" s="105">
        <f t="shared" si="23"/>
        <v>11</v>
      </c>
      <c r="F99" s="105">
        <f t="shared" si="23"/>
        <v>6</v>
      </c>
      <c r="G99" s="105">
        <f t="shared" si="23"/>
        <v>0</v>
      </c>
      <c r="H99" s="105">
        <f t="shared" si="23"/>
        <v>135</v>
      </c>
      <c r="I99" s="105">
        <f t="shared" si="23"/>
        <v>64</v>
      </c>
      <c r="J99" s="105">
        <f t="shared" si="23"/>
        <v>11</v>
      </c>
      <c r="K99" s="105">
        <f t="shared" si="23"/>
        <v>7</v>
      </c>
      <c r="L99" s="105">
        <f t="shared" si="23"/>
        <v>0</v>
      </c>
      <c r="M99" s="105">
        <f t="shared" si="23"/>
        <v>102</v>
      </c>
      <c r="N99" s="105">
        <f t="shared" si="23"/>
        <v>45</v>
      </c>
      <c r="O99" s="105">
        <f t="shared" si="23"/>
        <v>10</v>
      </c>
      <c r="P99" s="105">
        <f t="shared" si="23"/>
        <v>4</v>
      </c>
      <c r="Q99" s="105">
        <f t="shared" si="23"/>
        <v>0</v>
      </c>
    </row>
    <row r="100" spans="1:17" s="15" customFormat="1" ht="12.75" customHeight="1">
      <c r="A100" s="113" t="s">
        <v>75</v>
      </c>
      <c r="B100" s="114">
        <v>198</v>
      </c>
      <c r="C100" s="106">
        <v>63</v>
      </c>
      <c r="D100" s="106">
        <v>22</v>
      </c>
      <c r="E100" s="106">
        <v>7</v>
      </c>
      <c r="F100" s="106">
        <v>4</v>
      </c>
      <c r="G100" s="106">
        <v>0</v>
      </c>
      <c r="H100" s="106">
        <v>75</v>
      </c>
      <c r="I100" s="106">
        <v>45</v>
      </c>
      <c r="J100" s="106">
        <v>4</v>
      </c>
      <c r="K100" s="106">
        <v>4</v>
      </c>
      <c r="L100" s="106">
        <v>0</v>
      </c>
      <c r="M100" s="106">
        <v>60</v>
      </c>
      <c r="N100" s="106">
        <v>32</v>
      </c>
      <c r="O100" s="106">
        <v>7</v>
      </c>
      <c r="P100" s="106">
        <v>3</v>
      </c>
      <c r="Q100" s="106">
        <v>0</v>
      </c>
    </row>
    <row r="101" spans="1:17" s="15" customFormat="1" ht="12.75" customHeight="1">
      <c r="A101" s="113" t="s">
        <v>76</v>
      </c>
      <c r="B101" s="114">
        <v>156</v>
      </c>
      <c r="C101" s="106">
        <v>54</v>
      </c>
      <c r="D101" s="106">
        <v>24</v>
      </c>
      <c r="E101" s="106">
        <v>4</v>
      </c>
      <c r="F101" s="106">
        <v>2</v>
      </c>
      <c r="G101" s="106">
        <v>0</v>
      </c>
      <c r="H101" s="106">
        <v>60</v>
      </c>
      <c r="I101" s="106">
        <v>19</v>
      </c>
      <c r="J101" s="106">
        <v>7</v>
      </c>
      <c r="K101" s="106">
        <v>3</v>
      </c>
      <c r="L101" s="106">
        <v>0</v>
      </c>
      <c r="M101" s="106">
        <v>42</v>
      </c>
      <c r="N101" s="106">
        <v>13</v>
      </c>
      <c r="O101" s="106">
        <v>3</v>
      </c>
      <c r="P101" s="106">
        <v>1</v>
      </c>
      <c r="Q101" s="106">
        <v>0</v>
      </c>
    </row>
    <row r="102" spans="1:17" s="15" customFormat="1" ht="12.75" customHeight="1">
      <c r="A102" s="115" t="s">
        <v>77</v>
      </c>
      <c r="B102" s="116">
        <v>0</v>
      </c>
      <c r="C102" s="106">
        <v>0</v>
      </c>
      <c r="D102" s="106">
        <v>0</v>
      </c>
      <c r="E102" s="106">
        <v>0</v>
      </c>
      <c r="F102" s="106">
        <v>0</v>
      </c>
      <c r="G102" s="106">
        <v>0</v>
      </c>
      <c r="H102" s="106">
        <v>0</v>
      </c>
      <c r="I102" s="106">
        <v>0</v>
      </c>
      <c r="J102" s="106">
        <v>0</v>
      </c>
      <c r="K102" s="106">
        <v>0</v>
      </c>
      <c r="L102" s="106">
        <v>0</v>
      </c>
      <c r="M102" s="106">
        <v>0</v>
      </c>
      <c r="N102" s="106">
        <v>0</v>
      </c>
      <c r="O102" s="106">
        <v>0</v>
      </c>
      <c r="P102" s="106">
        <v>0</v>
      </c>
      <c r="Q102" s="106">
        <v>0</v>
      </c>
    </row>
    <row r="103" spans="1:17" s="15" customFormat="1" ht="12.75" customHeight="1">
      <c r="A103" s="111" t="s">
        <v>150</v>
      </c>
      <c r="B103" s="112">
        <f>C103+H103+M103+R103+X103</f>
        <v>354</v>
      </c>
      <c r="C103" s="105">
        <f aca="true" t="shared" si="24" ref="C103:Q103">SUM(C104:C106)</f>
        <v>117</v>
      </c>
      <c r="D103" s="105">
        <f t="shared" si="24"/>
        <v>46</v>
      </c>
      <c r="E103" s="105">
        <f t="shared" si="24"/>
        <v>11</v>
      </c>
      <c r="F103" s="105">
        <f t="shared" si="24"/>
        <v>6</v>
      </c>
      <c r="G103" s="105">
        <f t="shared" si="24"/>
        <v>0</v>
      </c>
      <c r="H103" s="105">
        <f t="shared" si="24"/>
        <v>135</v>
      </c>
      <c r="I103" s="105">
        <f t="shared" si="24"/>
        <v>64</v>
      </c>
      <c r="J103" s="105">
        <f t="shared" si="24"/>
        <v>11</v>
      </c>
      <c r="K103" s="105">
        <f t="shared" si="24"/>
        <v>7</v>
      </c>
      <c r="L103" s="105">
        <f t="shared" si="24"/>
        <v>0</v>
      </c>
      <c r="M103" s="105">
        <f t="shared" si="24"/>
        <v>102</v>
      </c>
      <c r="N103" s="105">
        <f t="shared" si="24"/>
        <v>45</v>
      </c>
      <c r="O103" s="105">
        <f t="shared" si="24"/>
        <v>10</v>
      </c>
      <c r="P103" s="105">
        <f t="shared" si="24"/>
        <v>4</v>
      </c>
      <c r="Q103" s="105">
        <f t="shared" si="24"/>
        <v>0</v>
      </c>
    </row>
    <row r="104" spans="1:17" s="15" customFormat="1" ht="12.75" customHeight="1">
      <c r="A104" s="113" t="s">
        <v>75</v>
      </c>
      <c r="B104" s="114">
        <v>179</v>
      </c>
      <c r="C104" s="106">
        <v>56</v>
      </c>
      <c r="D104" s="106">
        <v>21</v>
      </c>
      <c r="E104" s="106">
        <v>6</v>
      </c>
      <c r="F104" s="106">
        <v>3</v>
      </c>
      <c r="G104" s="106">
        <v>0</v>
      </c>
      <c r="H104" s="106">
        <v>69</v>
      </c>
      <c r="I104" s="106">
        <v>40</v>
      </c>
      <c r="J104" s="106">
        <v>6</v>
      </c>
      <c r="K104" s="106">
        <v>4</v>
      </c>
      <c r="L104" s="106">
        <v>0</v>
      </c>
      <c r="M104" s="106">
        <v>54</v>
      </c>
      <c r="N104" s="106">
        <v>30</v>
      </c>
      <c r="O104" s="106">
        <v>7</v>
      </c>
      <c r="P104" s="106">
        <v>3</v>
      </c>
      <c r="Q104" s="106">
        <v>0</v>
      </c>
    </row>
    <row r="105" spans="1:17" s="15" customFormat="1" ht="12.75" customHeight="1">
      <c r="A105" s="113" t="s">
        <v>76</v>
      </c>
      <c r="B105" s="114">
        <v>175</v>
      </c>
      <c r="C105" s="106">
        <v>61</v>
      </c>
      <c r="D105" s="106">
        <v>25</v>
      </c>
      <c r="E105" s="106">
        <v>5</v>
      </c>
      <c r="F105" s="106">
        <v>3</v>
      </c>
      <c r="G105" s="106">
        <v>0</v>
      </c>
      <c r="H105" s="106">
        <v>66</v>
      </c>
      <c r="I105" s="106">
        <v>24</v>
      </c>
      <c r="J105" s="106">
        <v>5</v>
      </c>
      <c r="K105" s="106">
        <v>3</v>
      </c>
      <c r="L105" s="106">
        <v>0</v>
      </c>
      <c r="M105" s="106">
        <v>48</v>
      </c>
      <c r="N105" s="106">
        <v>15</v>
      </c>
      <c r="O105" s="106">
        <v>3</v>
      </c>
      <c r="P105" s="106">
        <v>1</v>
      </c>
      <c r="Q105" s="106">
        <v>0</v>
      </c>
    </row>
    <row r="106" spans="1:17" s="15" customFormat="1" ht="12.75" customHeight="1">
      <c r="A106" s="115" t="s">
        <v>77</v>
      </c>
      <c r="B106" s="116">
        <v>0</v>
      </c>
      <c r="C106" s="106">
        <v>0</v>
      </c>
      <c r="D106" s="106">
        <v>0</v>
      </c>
      <c r="E106" s="106">
        <v>0</v>
      </c>
      <c r="F106" s="106">
        <v>0</v>
      </c>
      <c r="G106" s="106">
        <v>0</v>
      </c>
      <c r="H106" s="106">
        <v>0</v>
      </c>
      <c r="I106" s="106">
        <v>0</v>
      </c>
      <c r="J106" s="106">
        <v>0</v>
      </c>
      <c r="K106" s="106">
        <v>0</v>
      </c>
      <c r="L106" s="106">
        <v>0</v>
      </c>
      <c r="M106" s="106">
        <v>0</v>
      </c>
      <c r="N106" s="106">
        <v>0</v>
      </c>
      <c r="O106" s="106">
        <v>0</v>
      </c>
      <c r="P106" s="106">
        <v>0</v>
      </c>
      <c r="Q106" s="106">
        <v>0</v>
      </c>
    </row>
    <row r="107" spans="1:17" s="15" customFormat="1" ht="12.75" customHeight="1">
      <c r="A107" s="111" t="s">
        <v>151</v>
      </c>
      <c r="B107" s="112">
        <f>C107+H107+M107+R107+X107</f>
        <v>354</v>
      </c>
      <c r="C107" s="105">
        <f aca="true" t="shared" si="25" ref="C107:Q107">SUM(C108:C110)</f>
        <v>117</v>
      </c>
      <c r="D107" s="105">
        <f t="shared" si="25"/>
        <v>46</v>
      </c>
      <c r="E107" s="105">
        <f t="shared" si="25"/>
        <v>11</v>
      </c>
      <c r="F107" s="105">
        <f t="shared" si="25"/>
        <v>6</v>
      </c>
      <c r="G107" s="105">
        <f t="shared" si="25"/>
        <v>0</v>
      </c>
      <c r="H107" s="105">
        <f t="shared" si="25"/>
        <v>135</v>
      </c>
      <c r="I107" s="105">
        <f t="shared" si="25"/>
        <v>64</v>
      </c>
      <c r="J107" s="105">
        <f t="shared" si="25"/>
        <v>11</v>
      </c>
      <c r="K107" s="105">
        <f t="shared" si="25"/>
        <v>7</v>
      </c>
      <c r="L107" s="105">
        <f t="shared" si="25"/>
        <v>0</v>
      </c>
      <c r="M107" s="105">
        <f t="shared" si="25"/>
        <v>102</v>
      </c>
      <c r="N107" s="105">
        <f t="shared" si="25"/>
        <v>45</v>
      </c>
      <c r="O107" s="105">
        <f t="shared" si="25"/>
        <v>10</v>
      </c>
      <c r="P107" s="105">
        <f t="shared" si="25"/>
        <v>4</v>
      </c>
      <c r="Q107" s="105">
        <f t="shared" si="25"/>
        <v>0</v>
      </c>
    </row>
    <row r="108" spans="1:17" s="16" customFormat="1" ht="12.75" customHeight="1">
      <c r="A108" s="113" t="s">
        <v>75</v>
      </c>
      <c r="B108" s="114">
        <v>200</v>
      </c>
      <c r="C108" s="106">
        <v>66</v>
      </c>
      <c r="D108" s="106">
        <v>27</v>
      </c>
      <c r="E108" s="106">
        <v>7</v>
      </c>
      <c r="F108" s="106">
        <v>4</v>
      </c>
      <c r="G108" s="106">
        <v>0</v>
      </c>
      <c r="H108" s="106">
        <v>72</v>
      </c>
      <c r="I108" s="106">
        <v>40</v>
      </c>
      <c r="J108" s="106">
        <v>6</v>
      </c>
      <c r="K108" s="106">
        <v>5</v>
      </c>
      <c r="L108" s="106">
        <v>0</v>
      </c>
      <c r="M108" s="106">
        <v>62</v>
      </c>
      <c r="N108" s="106">
        <v>31</v>
      </c>
      <c r="O108" s="106">
        <v>8</v>
      </c>
      <c r="P108" s="106">
        <v>3</v>
      </c>
      <c r="Q108" s="106">
        <v>0</v>
      </c>
    </row>
    <row r="109" spans="1:17" s="16" customFormat="1" ht="12.75" customHeight="1">
      <c r="A109" s="113" t="s">
        <v>76</v>
      </c>
      <c r="B109" s="114">
        <v>154</v>
      </c>
      <c r="C109" s="106">
        <v>51</v>
      </c>
      <c r="D109" s="106">
        <v>19</v>
      </c>
      <c r="E109" s="106">
        <v>4</v>
      </c>
      <c r="F109" s="106">
        <v>2</v>
      </c>
      <c r="G109" s="106">
        <v>0</v>
      </c>
      <c r="H109" s="106">
        <v>63</v>
      </c>
      <c r="I109" s="106">
        <v>24</v>
      </c>
      <c r="J109" s="106">
        <v>5</v>
      </c>
      <c r="K109" s="106">
        <v>2</v>
      </c>
      <c r="L109" s="106">
        <v>0</v>
      </c>
      <c r="M109" s="106">
        <v>40</v>
      </c>
      <c r="N109" s="106">
        <v>14</v>
      </c>
      <c r="O109" s="106">
        <v>2</v>
      </c>
      <c r="P109" s="106">
        <v>1</v>
      </c>
      <c r="Q109" s="106">
        <v>0</v>
      </c>
    </row>
    <row r="110" spans="1:17" s="16" customFormat="1" ht="12.75" customHeight="1">
      <c r="A110" s="115" t="s">
        <v>77</v>
      </c>
      <c r="B110" s="116">
        <v>0</v>
      </c>
      <c r="C110" s="106">
        <v>0</v>
      </c>
      <c r="D110" s="106">
        <v>0</v>
      </c>
      <c r="E110" s="106">
        <v>0</v>
      </c>
      <c r="F110" s="106">
        <v>0</v>
      </c>
      <c r="G110" s="106">
        <v>0</v>
      </c>
      <c r="H110" s="106">
        <v>0</v>
      </c>
      <c r="I110" s="106">
        <v>0</v>
      </c>
      <c r="J110" s="106">
        <v>0</v>
      </c>
      <c r="K110" s="106">
        <v>0</v>
      </c>
      <c r="L110" s="106">
        <v>0</v>
      </c>
      <c r="M110" s="106">
        <v>0</v>
      </c>
      <c r="N110" s="106">
        <v>0</v>
      </c>
      <c r="O110" s="106">
        <v>0</v>
      </c>
      <c r="P110" s="106">
        <v>0</v>
      </c>
      <c r="Q110" s="106">
        <v>0</v>
      </c>
    </row>
    <row r="111" spans="1:17" s="16" customFormat="1" ht="12.75" customHeight="1">
      <c r="A111" s="111" t="s">
        <v>152</v>
      </c>
      <c r="B111" s="112">
        <f>C111+H111+M111+R111+X111</f>
        <v>354</v>
      </c>
      <c r="C111" s="105">
        <f aca="true" t="shared" si="26" ref="C111:Q111">SUM(C112:C114)</f>
        <v>117</v>
      </c>
      <c r="D111" s="105">
        <f t="shared" si="26"/>
        <v>46</v>
      </c>
      <c r="E111" s="105">
        <f t="shared" si="26"/>
        <v>11</v>
      </c>
      <c r="F111" s="105">
        <f t="shared" si="26"/>
        <v>6</v>
      </c>
      <c r="G111" s="105">
        <f t="shared" si="26"/>
        <v>0</v>
      </c>
      <c r="H111" s="105">
        <f t="shared" si="26"/>
        <v>135</v>
      </c>
      <c r="I111" s="105">
        <f t="shared" si="26"/>
        <v>64</v>
      </c>
      <c r="J111" s="105">
        <f t="shared" si="26"/>
        <v>11</v>
      </c>
      <c r="K111" s="105">
        <f t="shared" si="26"/>
        <v>7</v>
      </c>
      <c r="L111" s="105">
        <f t="shared" si="26"/>
        <v>0</v>
      </c>
      <c r="M111" s="105">
        <f t="shared" si="26"/>
        <v>102</v>
      </c>
      <c r="N111" s="105">
        <f t="shared" si="26"/>
        <v>45</v>
      </c>
      <c r="O111" s="105">
        <f t="shared" si="26"/>
        <v>10</v>
      </c>
      <c r="P111" s="105">
        <f t="shared" si="26"/>
        <v>4</v>
      </c>
      <c r="Q111" s="105">
        <f t="shared" si="26"/>
        <v>0</v>
      </c>
    </row>
    <row r="112" spans="1:17" s="16" customFormat="1" ht="12.75" customHeight="1">
      <c r="A112" s="113" t="s">
        <v>75</v>
      </c>
      <c r="B112" s="114">
        <v>186</v>
      </c>
      <c r="C112" s="106">
        <v>57</v>
      </c>
      <c r="D112" s="106">
        <v>22</v>
      </c>
      <c r="E112" s="106">
        <v>6</v>
      </c>
      <c r="F112" s="106">
        <v>3</v>
      </c>
      <c r="G112" s="106">
        <v>0</v>
      </c>
      <c r="H112" s="106">
        <v>74</v>
      </c>
      <c r="I112" s="106">
        <v>40</v>
      </c>
      <c r="J112" s="106">
        <v>4</v>
      </c>
      <c r="K112" s="106">
        <v>4</v>
      </c>
      <c r="L112" s="106">
        <v>0</v>
      </c>
      <c r="M112" s="106">
        <v>55</v>
      </c>
      <c r="N112" s="106">
        <v>30</v>
      </c>
      <c r="O112" s="106">
        <v>7</v>
      </c>
      <c r="P112" s="106">
        <v>3</v>
      </c>
      <c r="Q112" s="106">
        <v>0</v>
      </c>
    </row>
    <row r="113" spans="1:17" s="16" customFormat="1" ht="12.75" customHeight="1">
      <c r="A113" s="113" t="s">
        <v>76</v>
      </c>
      <c r="B113" s="114">
        <v>168</v>
      </c>
      <c r="C113" s="106">
        <v>60</v>
      </c>
      <c r="D113" s="106">
        <v>24</v>
      </c>
      <c r="E113" s="106">
        <v>5</v>
      </c>
      <c r="F113" s="106">
        <v>3</v>
      </c>
      <c r="G113" s="106">
        <v>0</v>
      </c>
      <c r="H113" s="106">
        <v>61</v>
      </c>
      <c r="I113" s="106">
        <v>24</v>
      </c>
      <c r="J113" s="106">
        <v>7</v>
      </c>
      <c r="K113" s="106">
        <v>3</v>
      </c>
      <c r="L113" s="106">
        <v>0</v>
      </c>
      <c r="M113" s="106">
        <v>47</v>
      </c>
      <c r="N113" s="106">
        <v>15</v>
      </c>
      <c r="O113" s="106">
        <v>3</v>
      </c>
      <c r="P113" s="106">
        <v>1</v>
      </c>
      <c r="Q113" s="106">
        <v>0</v>
      </c>
    </row>
    <row r="114" spans="1:17" s="16" customFormat="1" ht="12.75" customHeight="1">
      <c r="A114" s="115" t="s">
        <v>77</v>
      </c>
      <c r="B114" s="116">
        <v>0</v>
      </c>
      <c r="C114" s="106">
        <v>0</v>
      </c>
      <c r="D114" s="106">
        <v>0</v>
      </c>
      <c r="E114" s="106">
        <v>0</v>
      </c>
      <c r="F114" s="106">
        <v>0</v>
      </c>
      <c r="G114" s="106">
        <v>0</v>
      </c>
      <c r="H114" s="106">
        <v>0</v>
      </c>
      <c r="I114" s="106">
        <v>0</v>
      </c>
      <c r="J114" s="106">
        <v>0</v>
      </c>
      <c r="K114" s="106">
        <v>0</v>
      </c>
      <c r="L114" s="106">
        <v>0</v>
      </c>
      <c r="M114" s="106">
        <v>0</v>
      </c>
      <c r="N114" s="106">
        <v>0</v>
      </c>
      <c r="O114" s="106">
        <v>0</v>
      </c>
      <c r="P114" s="106">
        <v>0</v>
      </c>
      <c r="Q114" s="106">
        <v>0</v>
      </c>
    </row>
    <row r="115" spans="1:17" s="16" customFormat="1" ht="12.75" customHeight="1">
      <c r="A115" s="93" t="s">
        <v>237</v>
      </c>
      <c r="B115" s="112">
        <f aca="true" t="shared" si="27" ref="B115:B122">C115+H115+M115+R115+X115</f>
        <v>354</v>
      </c>
      <c r="C115" s="107">
        <f aca="true" t="shared" si="28" ref="C115:Q115">C116+C117+C118+C119</f>
        <v>117</v>
      </c>
      <c r="D115" s="107">
        <f t="shared" si="28"/>
        <v>46</v>
      </c>
      <c r="E115" s="107">
        <f t="shared" si="28"/>
        <v>11</v>
      </c>
      <c r="F115" s="107">
        <f t="shared" si="28"/>
        <v>6</v>
      </c>
      <c r="G115" s="107">
        <f t="shared" si="28"/>
        <v>0</v>
      </c>
      <c r="H115" s="107">
        <f t="shared" si="28"/>
        <v>135</v>
      </c>
      <c r="I115" s="107">
        <f t="shared" si="28"/>
        <v>64</v>
      </c>
      <c r="J115" s="107">
        <f t="shared" si="28"/>
        <v>11</v>
      </c>
      <c r="K115" s="107">
        <f t="shared" si="28"/>
        <v>7</v>
      </c>
      <c r="L115" s="107">
        <f t="shared" si="28"/>
        <v>0</v>
      </c>
      <c r="M115" s="107">
        <f t="shared" si="28"/>
        <v>102</v>
      </c>
      <c r="N115" s="107">
        <f t="shared" si="28"/>
        <v>45</v>
      </c>
      <c r="O115" s="107">
        <f t="shared" si="28"/>
        <v>10</v>
      </c>
      <c r="P115" s="107">
        <f t="shared" si="28"/>
        <v>4</v>
      </c>
      <c r="Q115" s="107">
        <f t="shared" si="28"/>
        <v>0</v>
      </c>
    </row>
    <row r="116" spans="1:17" ht="12.75" customHeight="1">
      <c r="A116" s="117" t="s">
        <v>238</v>
      </c>
      <c r="B116" s="114">
        <f t="shared" si="27"/>
        <v>59</v>
      </c>
      <c r="C116" s="106">
        <v>23</v>
      </c>
      <c r="D116" s="106">
        <v>8</v>
      </c>
      <c r="E116" s="106">
        <v>1</v>
      </c>
      <c r="F116" s="106">
        <v>1</v>
      </c>
      <c r="G116" s="106">
        <v>0</v>
      </c>
      <c r="H116" s="106">
        <v>22</v>
      </c>
      <c r="I116" s="106">
        <v>12</v>
      </c>
      <c r="J116" s="106">
        <v>1</v>
      </c>
      <c r="K116" s="106">
        <v>1</v>
      </c>
      <c r="L116" s="106">
        <v>0</v>
      </c>
      <c r="M116" s="106">
        <v>14</v>
      </c>
      <c r="N116" s="106">
        <v>9</v>
      </c>
      <c r="O116" s="106">
        <v>1</v>
      </c>
      <c r="P116" s="106">
        <v>0</v>
      </c>
      <c r="Q116" s="106">
        <v>0</v>
      </c>
    </row>
    <row r="117" spans="1:17" ht="12.75" customHeight="1">
      <c r="A117" s="117" t="s">
        <v>239</v>
      </c>
      <c r="B117" s="114">
        <f t="shared" si="27"/>
        <v>74</v>
      </c>
      <c r="C117" s="106">
        <v>28</v>
      </c>
      <c r="D117" s="106">
        <v>12</v>
      </c>
      <c r="E117" s="106">
        <v>5</v>
      </c>
      <c r="F117" s="106">
        <v>2</v>
      </c>
      <c r="G117" s="106">
        <v>0</v>
      </c>
      <c r="H117" s="106">
        <v>27</v>
      </c>
      <c r="I117" s="106">
        <v>17</v>
      </c>
      <c r="J117" s="106">
        <v>1</v>
      </c>
      <c r="K117" s="106">
        <v>1</v>
      </c>
      <c r="L117" s="106">
        <v>0</v>
      </c>
      <c r="M117" s="106">
        <v>19</v>
      </c>
      <c r="N117" s="106">
        <v>10</v>
      </c>
      <c r="O117" s="106">
        <v>2</v>
      </c>
      <c r="P117" s="106">
        <v>1</v>
      </c>
      <c r="Q117" s="106">
        <v>0</v>
      </c>
    </row>
    <row r="118" spans="1:17" ht="12.75" customHeight="1">
      <c r="A118" s="117" t="s">
        <v>240</v>
      </c>
      <c r="B118" s="114">
        <f t="shared" si="27"/>
        <v>220</v>
      </c>
      <c r="C118" s="106">
        <v>65</v>
      </c>
      <c r="D118" s="106">
        <v>26</v>
      </c>
      <c r="E118" s="106">
        <v>5</v>
      </c>
      <c r="F118" s="106">
        <v>3</v>
      </c>
      <c r="G118" s="106">
        <v>0</v>
      </c>
      <c r="H118" s="106">
        <v>86</v>
      </c>
      <c r="I118" s="106">
        <v>35</v>
      </c>
      <c r="J118" s="106">
        <v>9</v>
      </c>
      <c r="K118" s="106">
        <v>5</v>
      </c>
      <c r="L118" s="106">
        <v>0</v>
      </c>
      <c r="M118" s="106">
        <v>69</v>
      </c>
      <c r="N118" s="106">
        <v>26</v>
      </c>
      <c r="O118" s="106">
        <v>7</v>
      </c>
      <c r="P118" s="106">
        <v>3</v>
      </c>
      <c r="Q118" s="106">
        <v>0</v>
      </c>
    </row>
    <row r="119" spans="1:17" ht="12.75" customHeight="1">
      <c r="A119" s="118" t="s">
        <v>241</v>
      </c>
      <c r="B119" s="116">
        <f t="shared" si="27"/>
        <v>1</v>
      </c>
      <c r="C119" s="106">
        <v>1</v>
      </c>
      <c r="D119" s="106">
        <v>0</v>
      </c>
      <c r="E119" s="106">
        <v>0</v>
      </c>
      <c r="F119" s="106">
        <v>0</v>
      </c>
      <c r="G119" s="106">
        <v>0</v>
      </c>
      <c r="H119" s="106">
        <v>0</v>
      </c>
      <c r="I119" s="106">
        <v>0</v>
      </c>
      <c r="J119" s="106">
        <v>0</v>
      </c>
      <c r="K119" s="106">
        <v>0</v>
      </c>
      <c r="L119" s="106">
        <v>0</v>
      </c>
      <c r="M119" s="106">
        <v>0</v>
      </c>
      <c r="N119" s="106">
        <v>0</v>
      </c>
      <c r="O119" s="106">
        <v>0</v>
      </c>
      <c r="P119" s="106">
        <v>0</v>
      </c>
      <c r="Q119" s="106">
        <v>0</v>
      </c>
    </row>
    <row r="120" spans="1:17" ht="12.75" customHeight="1">
      <c r="A120" s="119" t="s">
        <v>242</v>
      </c>
      <c r="B120" s="112">
        <f t="shared" si="27"/>
        <v>135</v>
      </c>
      <c r="C120" s="107">
        <f aca="true" t="shared" si="29" ref="C120:Q120">C121+C122</f>
        <v>53</v>
      </c>
      <c r="D120" s="107">
        <f t="shared" si="29"/>
        <v>21</v>
      </c>
      <c r="E120" s="107">
        <f t="shared" si="29"/>
        <v>6</v>
      </c>
      <c r="F120" s="107">
        <f t="shared" si="29"/>
        <v>3</v>
      </c>
      <c r="G120" s="107">
        <f t="shared" si="29"/>
        <v>0</v>
      </c>
      <c r="H120" s="107">
        <f t="shared" si="29"/>
        <v>49</v>
      </c>
      <c r="I120" s="107">
        <f t="shared" si="29"/>
        <v>29</v>
      </c>
      <c r="J120" s="107">
        <f t="shared" si="29"/>
        <v>2</v>
      </c>
      <c r="K120" s="107">
        <f t="shared" si="29"/>
        <v>2</v>
      </c>
      <c r="L120" s="107">
        <f t="shared" si="29"/>
        <v>0</v>
      </c>
      <c r="M120" s="107">
        <f t="shared" si="29"/>
        <v>33</v>
      </c>
      <c r="N120" s="107">
        <f t="shared" si="29"/>
        <v>19</v>
      </c>
      <c r="O120" s="107">
        <f t="shared" si="29"/>
        <v>3</v>
      </c>
      <c r="P120" s="107">
        <f t="shared" si="29"/>
        <v>1</v>
      </c>
      <c r="Q120" s="107">
        <f t="shared" si="29"/>
        <v>0</v>
      </c>
    </row>
    <row r="121" spans="1:17" ht="12.75" customHeight="1">
      <c r="A121" s="117" t="s">
        <v>243</v>
      </c>
      <c r="B121" s="114">
        <f t="shared" si="27"/>
        <v>133</v>
      </c>
      <c r="C121" s="106">
        <v>51</v>
      </c>
      <c r="D121" s="106">
        <v>20</v>
      </c>
      <c r="E121" s="106">
        <v>6</v>
      </c>
      <c r="F121" s="106">
        <v>3</v>
      </c>
      <c r="G121" s="106">
        <v>0</v>
      </c>
      <c r="H121" s="106">
        <v>49</v>
      </c>
      <c r="I121" s="106">
        <v>29</v>
      </c>
      <c r="J121" s="106">
        <v>2</v>
      </c>
      <c r="K121" s="106">
        <v>2</v>
      </c>
      <c r="L121" s="106">
        <v>0</v>
      </c>
      <c r="M121" s="106">
        <v>33</v>
      </c>
      <c r="N121" s="106">
        <v>19</v>
      </c>
      <c r="O121" s="106">
        <v>3</v>
      </c>
      <c r="P121" s="106">
        <v>1</v>
      </c>
      <c r="Q121" s="106">
        <v>0</v>
      </c>
    </row>
    <row r="122" spans="1:17" ht="12.75" customHeight="1">
      <c r="A122" s="120" t="s">
        <v>244</v>
      </c>
      <c r="B122" s="121">
        <f t="shared" si="27"/>
        <v>2</v>
      </c>
      <c r="C122" s="122">
        <v>2</v>
      </c>
      <c r="D122" s="122">
        <v>1</v>
      </c>
      <c r="E122" s="122">
        <v>0</v>
      </c>
      <c r="F122" s="122">
        <v>0</v>
      </c>
      <c r="G122" s="122">
        <v>0</v>
      </c>
      <c r="H122" s="122">
        <v>0</v>
      </c>
      <c r="I122" s="122">
        <v>0</v>
      </c>
      <c r="J122" s="122">
        <v>0</v>
      </c>
      <c r="K122" s="122">
        <v>0</v>
      </c>
      <c r="L122" s="122">
        <v>0</v>
      </c>
      <c r="M122" s="122">
        <v>0</v>
      </c>
      <c r="N122" s="122">
        <v>0</v>
      </c>
      <c r="O122" s="122">
        <v>0</v>
      </c>
      <c r="P122" s="122">
        <v>0</v>
      </c>
      <c r="Q122" s="122">
        <v>0</v>
      </c>
    </row>
    <row r="123" ht="12.75" customHeight="1">
      <c r="A123" s="7"/>
    </row>
    <row r="124" spans="1:18" ht="12.75" customHeight="1">
      <c r="A124" s="7"/>
      <c r="L124" s="276" t="s">
        <v>213</v>
      </c>
      <c r="M124" s="276"/>
      <c r="N124" s="276"/>
      <c r="O124" s="276"/>
      <c r="P124" s="276"/>
      <c r="Q124" s="276"/>
      <c r="R124" s="221"/>
    </row>
    <row r="125" spans="1:18" ht="16.5" customHeight="1">
      <c r="A125" s="7"/>
      <c r="L125" s="225" t="s">
        <v>181</v>
      </c>
      <c r="M125" s="225"/>
      <c r="N125" s="225"/>
      <c r="O125" s="225"/>
      <c r="P125" s="225"/>
      <c r="Q125" s="225"/>
      <c r="R125" s="225"/>
    </row>
    <row r="126" spans="1:18" ht="17.25" customHeight="1">
      <c r="A126" s="7"/>
      <c r="L126" s="237" t="s">
        <v>182</v>
      </c>
      <c r="M126" s="237"/>
      <c r="N126" s="237"/>
      <c r="O126" s="237"/>
      <c r="P126" s="237"/>
      <c r="Q126" s="237"/>
      <c r="R126" s="237"/>
    </row>
    <row r="127" spans="1:18" ht="61.5" customHeight="1">
      <c r="A127" s="7"/>
      <c r="L127" s="216"/>
      <c r="M127" s="238"/>
      <c r="N127" s="238"/>
      <c r="O127" s="238"/>
      <c r="P127" s="238"/>
      <c r="Q127" s="216"/>
      <c r="R127" s="216"/>
    </row>
    <row r="128" spans="1:18" ht="18" customHeight="1">
      <c r="A128" s="7"/>
      <c r="L128" s="225" t="s">
        <v>183</v>
      </c>
      <c r="M128" s="225"/>
      <c r="N128" s="225"/>
      <c r="O128" s="225"/>
      <c r="P128" s="225"/>
      <c r="Q128" s="225"/>
      <c r="R128" s="225"/>
    </row>
    <row r="129" ht="12.75" customHeight="1">
      <c r="A129" s="7"/>
    </row>
    <row r="130" ht="15.75">
      <c r="A130" s="7"/>
    </row>
    <row r="131" ht="15.75">
      <c r="A131" s="7"/>
    </row>
    <row r="132" ht="15.75">
      <c r="A132" s="7"/>
    </row>
    <row r="133" ht="15.75">
      <c r="A133" s="7"/>
    </row>
    <row r="134" ht="15.75">
      <c r="A134" s="7"/>
    </row>
    <row r="135" ht="15.75">
      <c r="A135" s="7"/>
    </row>
    <row r="136" ht="15.75">
      <c r="A136" s="7"/>
    </row>
    <row r="137" ht="15.75">
      <c r="A137" s="7"/>
    </row>
    <row r="138" ht="15.75">
      <c r="A138" s="7"/>
    </row>
    <row r="139" ht="15.75">
      <c r="A139" s="7"/>
    </row>
    <row r="140" ht="15.75">
      <c r="A140" s="7"/>
    </row>
    <row r="141" ht="15.75">
      <c r="A141" s="7"/>
    </row>
    <row r="142" ht="15.75">
      <c r="A142" s="7"/>
    </row>
    <row r="143" ht="15.75">
      <c r="A143" s="7"/>
    </row>
    <row r="144" ht="15.75">
      <c r="A144" s="7"/>
    </row>
    <row r="145" ht="15.75">
      <c r="A145" s="7"/>
    </row>
    <row r="146" ht="15.75">
      <c r="A146" s="7"/>
    </row>
    <row r="147" ht="15.75">
      <c r="A147" s="7"/>
    </row>
    <row r="148" ht="15.75">
      <c r="A148" s="7"/>
    </row>
    <row r="149" ht="15.75">
      <c r="A149" s="7"/>
    </row>
    <row r="150" ht="15.75">
      <c r="A150" s="7"/>
    </row>
    <row r="151" ht="15.75">
      <c r="A151" s="7"/>
    </row>
    <row r="152" ht="15.75">
      <c r="A152" s="7"/>
    </row>
    <row r="153" ht="15.75">
      <c r="A153" s="7"/>
    </row>
    <row r="154" ht="15.75">
      <c r="A154" s="7"/>
    </row>
    <row r="155" ht="15.75">
      <c r="A155" s="7"/>
    </row>
    <row r="156" ht="15.75">
      <c r="A156" s="7"/>
    </row>
    <row r="157" ht="15.75">
      <c r="A157" s="7"/>
    </row>
    <row r="158" ht="15.75">
      <c r="A158" s="7"/>
    </row>
    <row r="159" ht="15.75">
      <c r="A159" s="7"/>
    </row>
    <row r="160" ht="15.75">
      <c r="A160" s="7"/>
    </row>
    <row r="161" ht="15.75">
      <c r="A161" s="7"/>
    </row>
    <row r="162" ht="15.75">
      <c r="A162" s="7"/>
    </row>
    <row r="163" ht="15.75">
      <c r="A163" s="7"/>
    </row>
    <row r="164" ht="15.75">
      <c r="A164" s="7"/>
    </row>
    <row r="165" ht="15.75">
      <c r="A165" s="7"/>
    </row>
    <row r="166" ht="13.5" customHeight="1">
      <c r="A166" s="7"/>
    </row>
    <row r="167" ht="18.75" customHeight="1">
      <c r="A167" s="7"/>
    </row>
    <row r="168" ht="15.75">
      <c r="A168" s="7"/>
    </row>
    <row r="169" ht="15.75">
      <c r="A169" s="7"/>
    </row>
    <row r="170" ht="15.75">
      <c r="A170" s="7"/>
    </row>
    <row r="171" ht="15.75">
      <c r="A171" s="7"/>
    </row>
    <row r="172" ht="15.75">
      <c r="A172" s="7" t="s">
        <v>190</v>
      </c>
    </row>
    <row r="173" ht="15.75">
      <c r="A173" s="7"/>
    </row>
    <row r="174" ht="15.75">
      <c r="A174" s="7"/>
    </row>
    <row r="175" ht="15.75">
      <c r="A175" s="7"/>
    </row>
    <row r="178" ht="23.25" customHeight="1"/>
    <row r="179" spans="3:8" ht="18.75">
      <c r="C179" s="224" t="s">
        <v>183</v>
      </c>
      <c r="D179" s="224"/>
      <c r="E179" s="224"/>
      <c r="F179" s="224"/>
      <c r="G179" s="224"/>
      <c r="H179" s="224"/>
    </row>
  </sheetData>
  <sheetProtection/>
  <mergeCells count="20">
    <mergeCell ref="A3:Q3"/>
    <mergeCell ref="A4:Q4"/>
    <mergeCell ref="L125:R125"/>
    <mergeCell ref="L126:R126"/>
    <mergeCell ref="M6:M7"/>
    <mergeCell ref="N6:Q6"/>
    <mergeCell ref="C6:C7"/>
    <mergeCell ref="D6:G6"/>
    <mergeCell ref="A5:A7"/>
    <mergeCell ref="C179:H179"/>
    <mergeCell ref="M127:P127"/>
    <mergeCell ref="L128:R128"/>
    <mergeCell ref="L124:Q124"/>
    <mergeCell ref="O1:Q1"/>
    <mergeCell ref="B5:B7"/>
    <mergeCell ref="C5:G5"/>
    <mergeCell ref="H5:L5"/>
    <mergeCell ref="M5:Q5"/>
    <mergeCell ref="H6:H7"/>
    <mergeCell ref="I6:L6"/>
  </mergeCells>
  <printOptions/>
  <pageMargins left="0.7480314960629921" right="0.35433070866141736" top="0.4330708661417323" bottom="0.551181102362204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I73"/>
  <sheetViews>
    <sheetView zoomScale="160" zoomScaleNormal="160" zoomScalePageLayoutView="0" workbookViewId="0" topLeftCell="A58">
      <selection activeCell="H69" sqref="H69"/>
    </sheetView>
  </sheetViews>
  <sheetFormatPr defaultColWidth="9.140625" defaultRowHeight="12.75"/>
  <cols>
    <col min="1" max="1" width="7.140625" style="57" customWidth="1"/>
    <col min="2" max="2" width="27.140625" style="57" customWidth="1"/>
    <col min="3" max="3" width="11.28125" style="57" customWidth="1"/>
    <col min="4" max="4" width="14.7109375" style="57" customWidth="1"/>
    <col min="5" max="16384" width="9.140625" style="57" customWidth="1"/>
  </cols>
  <sheetData>
    <row r="1" spans="1:7" ht="11.25">
      <c r="A1" s="56"/>
      <c r="E1" s="282" t="s">
        <v>80</v>
      </c>
      <c r="F1" s="282"/>
      <c r="G1" s="282"/>
    </row>
    <row r="2" ht="11.25">
      <c r="A2" s="57" t="s">
        <v>180</v>
      </c>
    </row>
    <row r="3" ht="11.25">
      <c r="A3" s="58" t="s">
        <v>166</v>
      </c>
    </row>
    <row r="4" spans="1:7" ht="11.25">
      <c r="A4" s="282" t="s">
        <v>3</v>
      </c>
      <c r="B4" s="282"/>
      <c r="C4" s="282"/>
      <c r="D4" s="282"/>
      <c r="E4" s="282"/>
      <c r="F4" s="282"/>
      <c r="G4" s="282"/>
    </row>
    <row r="5" spans="1:7" ht="11.25">
      <c r="A5" s="282" t="s">
        <v>214</v>
      </c>
      <c r="B5" s="282"/>
      <c r="C5" s="282"/>
      <c r="D5" s="282"/>
      <c r="E5" s="282"/>
      <c r="F5" s="282"/>
      <c r="G5" s="282"/>
    </row>
    <row r="6" ht="11.25">
      <c r="A6" s="59"/>
    </row>
    <row r="7" spans="1:4" ht="11.25">
      <c r="A7" s="60" t="s">
        <v>1</v>
      </c>
      <c r="B7" s="60" t="s">
        <v>4</v>
      </c>
      <c r="C7" s="60" t="s">
        <v>9</v>
      </c>
      <c r="D7" s="60" t="s">
        <v>10</v>
      </c>
    </row>
    <row r="8" spans="1:4" ht="11.25">
      <c r="A8" s="60" t="s">
        <v>0</v>
      </c>
      <c r="B8" s="61" t="s">
        <v>81</v>
      </c>
      <c r="C8" s="62">
        <v>19</v>
      </c>
      <c r="D8" s="62" t="s">
        <v>192</v>
      </c>
    </row>
    <row r="9" spans="1:4" ht="11.25">
      <c r="A9" s="60" t="s">
        <v>2</v>
      </c>
      <c r="B9" s="61" t="s">
        <v>11</v>
      </c>
      <c r="C9" s="62"/>
      <c r="D9" s="62" t="s">
        <v>12</v>
      </c>
    </row>
    <row r="10" spans="1:4" ht="11.25">
      <c r="A10" s="62">
        <v>1</v>
      </c>
      <c r="B10" s="63" t="s">
        <v>13</v>
      </c>
      <c r="C10" s="62">
        <v>19</v>
      </c>
      <c r="D10" s="64" t="s">
        <v>193</v>
      </c>
    </row>
    <row r="11" spans="1:6" ht="11.25">
      <c r="A11" s="62">
        <v>2</v>
      </c>
      <c r="B11" s="63" t="s">
        <v>14</v>
      </c>
      <c r="C11" s="62">
        <v>0</v>
      </c>
      <c r="D11" s="64" t="s">
        <v>193</v>
      </c>
      <c r="F11" s="65"/>
    </row>
    <row r="12" spans="1:4" ht="11.25">
      <c r="A12" s="62">
        <v>3</v>
      </c>
      <c r="B12" s="63" t="s">
        <v>15</v>
      </c>
      <c r="C12" s="62">
        <v>0</v>
      </c>
      <c r="D12" s="64"/>
    </row>
    <row r="13" spans="1:4" ht="11.25">
      <c r="A13" s="62">
        <v>4</v>
      </c>
      <c r="B13" s="63" t="s">
        <v>82</v>
      </c>
      <c r="C13" s="62">
        <v>0</v>
      </c>
      <c r="D13" s="62" t="s">
        <v>12</v>
      </c>
    </row>
    <row r="14" spans="1:4" ht="11.25">
      <c r="A14" s="60" t="s">
        <v>5</v>
      </c>
      <c r="B14" s="61" t="s">
        <v>83</v>
      </c>
      <c r="C14" s="62">
        <v>0</v>
      </c>
      <c r="D14" s="62" t="s">
        <v>12</v>
      </c>
    </row>
    <row r="15" spans="1:4" ht="11.25">
      <c r="A15" s="60" t="s">
        <v>6</v>
      </c>
      <c r="B15" s="61" t="s">
        <v>194</v>
      </c>
      <c r="C15" s="64">
        <v>3484</v>
      </c>
      <c r="D15" s="62"/>
    </row>
    <row r="16" spans="1:4" ht="11.25">
      <c r="A16" s="60" t="s">
        <v>7</v>
      </c>
      <c r="B16" s="61" t="s">
        <v>195</v>
      </c>
      <c r="C16" s="64">
        <v>2000</v>
      </c>
      <c r="D16" s="62"/>
    </row>
    <row r="17" spans="1:4" ht="11.25">
      <c r="A17" s="60" t="s">
        <v>8</v>
      </c>
      <c r="B17" s="61" t="s">
        <v>84</v>
      </c>
      <c r="C17" s="62"/>
      <c r="D17" s="62"/>
    </row>
    <row r="18" spans="1:4" ht="11.25">
      <c r="A18" s="62">
        <v>1</v>
      </c>
      <c r="B18" s="63" t="s">
        <v>196</v>
      </c>
      <c r="C18" s="62">
        <v>912</v>
      </c>
      <c r="D18" s="62"/>
    </row>
    <row r="19" spans="1:4" ht="11.25">
      <c r="A19" s="62">
        <v>2</v>
      </c>
      <c r="B19" s="63" t="s">
        <v>197</v>
      </c>
      <c r="C19" s="62">
        <v>48</v>
      </c>
      <c r="D19" s="62"/>
    </row>
    <row r="20" spans="1:4" ht="22.5">
      <c r="A20" s="62">
        <v>3</v>
      </c>
      <c r="B20" s="66" t="s">
        <v>198</v>
      </c>
      <c r="C20" s="62">
        <v>0</v>
      </c>
      <c r="D20" s="62"/>
    </row>
    <row r="21" spans="1:4" ht="22.5">
      <c r="A21" s="62">
        <v>4</v>
      </c>
      <c r="B21" s="66" t="s">
        <v>199</v>
      </c>
      <c r="C21" s="62">
        <v>0</v>
      </c>
      <c r="D21" s="62"/>
    </row>
    <row r="22" spans="1:4" ht="11.25">
      <c r="A22" s="62">
        <v>5</v>
      </c>
      <c r="B22" s="66" t="s">
        <v>200</v>
      </c>
      <c r="C22" s="62">
        <v>0</v>
      </c>
      <c r="D22" s="62"/>
    </row>
    <row r="23" spans="1:4" ht="11.25">
      <c r="A23" s="62">
        <v>6</v>
      </c>
      <c r="B23" s="66" t="s">
        <v>201</v>
      </c>
      <c r="C23" s="62">
        <v>48</v>
      </c>
      <c r="D23" s="62"/>
    </row>
    <row r="24" spans="1:4" ht="22.5">
      <c r="A24" s="62">
        <v>7</v>
      </c>
      <c r="B24" s="66" t="s">
        <v>202</v>
      </c>
      <c r="C24" s="62">
        <v>0</v>
      </c>
      <c r="D24" s="62"/>
    </row>
    <row r="25" spans="1:4" ht="22.5">
      <c r="A25" s="62">
        <v>8</v>
      </c>
      <c r="B25" s="66" t="s">
        <v>203</v>
      </c>
      <c r="C25" s="62">
        <v>0</v>
      </c>
      <c r="D25" s="62"/>
    </row>
    <row r="26" spans="1:4" ht="22.5">
      <c r="A26" s="62">
        <v>9</v>
      </c>
      <c r="B26" s="66" t="s">
        <v>204</v>
      </c>
      <c r="C26" s="62">
        <v>0</v>
      </c>
      <c r="D26" s="62"/>
    </row>
    <row r="27" spans="1:4" ht="27.75" customHeight="1">
      <c r="A27" s="60" t="s">
        <v>16</v>
      </c>
      <c r="B27" s="61" t="s">
        <v>205</v>
      </c>
      <c r="C27" s="62"/>
      <c r="D27" s="62" t="s">
        <v>85</v>
      </c>
    </row>
    <row r="28" spans="1:4" ht="22.5">
      <c r="A28" s="62">
        <v>1</v>
      </c>
      <c r="B28" s="63" t="s">
        <v>86</v>
      </c>
      <c r="C28" s="62"/>
      <c r="D28" s="62"/>
    </row>
    <row r="29" spans="1:4" ht="11.25">
      <c r="A29" s="62" t="s">
        <v>87</v>
      </c>
      <c r="B29" s="63" t="s">
        <v>88</v>
      </c>
      <c r="C29" s="62"/>
      <c r="D29" s="62">
        <v>4</v>
      </c>
    </row>
    <row r="30" spans="1:4" ht="11.25">
      <c r="A30" s="62" t="s">
        <v>89</v>
      </c>
      <c r="B30" s="63" t="s">
        <v>90</v>
      </c>
      <c r="C30" s="62"/>
      <c r="D30" s="62">
        <v>4</v>
      </c>
    </row>
    <row r="31" spans="1:4" ht="11.25">
      <c r="A31" s="62" t="s">
        <v>91</v>
      </c>
      <c r="B31" s="63" t="s">
        <v>92</v>
      </c>
      <c r="C31" s="62"/>
      <c r="D31" s="62">
        <v>4</v>
      </c>
    </row>
    <row r="32" spans="1:4" ht="11.25">
      <c r="A32" s="62" t="s">
        <v>93</v>
      </c>
      <c r="B32" s="63" t="s">
        <v>94</v>
      </c>
      <c r="C32" s="62"/>
      <c r="D32" s="62">
        <v>3</v>
      </c>
    </row>
    <row r="33" spans="1:4" ht="11.25">
      <c r="A33" s="62" t="s">
        <v>95</v>
      </c>
      <c r="B33" s="63" t="s">
        <v>96</v>
      </c>
      <c r="C33" s="62"/>
      <c r="D33" s="62">
        <v>4</v>
      </c>
    </row>
    <row r="34" spans="1:4" ht="22.5">
      <c r="A34" s="62">
        <v>2</v>
      </c>
      <c r="B34" s="63" t="s">
        <v>97</v>
      </c>
      <c r="C34" s="62">
        <v>0</v>
      </c>
      <c r="D34" s="62"/>
    </row>
    <row r="35" spans="1:4" ht="11.25">
      <c r="A35" s="62" t="s">
        <v>98</v>
      </c>
      <c r="B35" s="63" t="s">
        <v>88</v>
      </c>
      <c r="C35" s="62">
        <v>0</v>
      </c>
      <c r="D35" s="62"/>
    </row>
    <row r="36" spans="1:4" ht="11.25">
      <c r="A36" s="62" t="s">
        <v>99</v>
      </c>
      <c r="B36" s="63" t="s">
        <v>90</v>
      </c>
      <c r="C36" s="62">
        <v>0</v>
      </c>
      <c r="D36" s="62"/>
    </row>
    <row r="37" spans="1:4" ht="11.25">
      <c r="A37" s="62" t="s">
        <v>100</v>
      </c>
      <c r="B37" s="63" t="s">
        <v>92</v>
      </c>
      <c r="C37" s="62">
        <v>0</v>
      </c>
      <c r="D37" s="62"/>
    </row>
    <row r="38" spans="1:4" ht="11.25">
      <c r="A38" s="62" t="s">
        <v>101</v>
      </c>
      <c r="B38" s="63" t="s">
        <v>94</v>
      </c>
      <c r="C38" s="62">
        <v>0</v>
      </c>
      <c r="D38" s="62"/>
    </row>
    <row r="39" spans="1:4" ht="11.25">
      <c r="A39" s="62" t="s">
        <v>102</v>
      </c>
      <c r="B39" s="63" t="s">
        <v>96</v>
      </c>
      <c r="C39" s="62">
        <v>0</v>
      </c>
      <c r="D39" s="62"/>
    </row>
    <row r="40" spans="1:4" ht="33">
      <c r="A40" s="60" t="s">
        <v>17</v>
      </c>
      <c r="B40" s="61" t="s">
        <v>206</v>
      </c>
      <c r="C40" s="62">
        <v>17</v>
      </c>
      <c r="D40" s="62" t="s">
        <v>215</v>
      </c>
    </row>
    <row r="41" spans="1:4" ht="11.25">
      <c r="A41" s="60" t="s">
        <v>18</v>
      </c>
      <c r="B41" s="61" t="s">
        <v>103</v>
      </c>
      <c r="C41" s="62"/>
      <c r="D41" s="62"/>
    </row>
    <row r="42" spans="1:4" ht="11.25">
      <c r="A42" s="62">
        <v>1</v>
      </c>
      <c r="B42" s="63" t="s">
        <v>104</v>
      </c>
      <c r="C42" s="62">
        <v>20</v>
      </c>
      <c r="D42" s="62"/>
    </row>
    <row r="43" spans="1:4" ht="11.25">
      <c r="A43" s="62">
        <v>2</v>
      </c>
      <c r="B43" s="63" t="s">
        <v>105</v>
      </c>
      <c r="C43" s="62">
        <v>1</v>
      </c>
      <c r="D43" s="62"/>
    </row>
    <row r="44" spans="1:4" ht="11.25">
      <c r="A44" s="62">
        <v>3</v>
      </c>
      <c r="B44" s="63" t="s">
        <v>106</v>
      </c>
      <c r="C44" s="62">
        <v>0</v>
      </c>
      <c r="D44" s="62"/>
    </row>
    <row r="45" spans="1:4" ht="11.25">
      <c r="A45" s="62">
        <v>4</v>
      </c>
      <c r="B45" s="63" t="s">
        <v>107</v>
      </c>
      <c r="C45" s="62"/>
      <c r="D45" s="62"/>
    </row>
    <row r="46" spans="1:4" ht="11.25">
      <c r="A46" s="62">
        <v>5</v>
      </c>
      <c r="B46" s="63" t="s">
        <v>144</v>
      </c>
      <c r="C46" s="62">
        <v>1</v>
      </c>
      <c r="D46" s="62"/>
    </row>
    <row r="47" spans="1:3" ht="20.25" customHeight="1">
      <c r="A47" s="62"/>
      <c r="B47" s="62" t="s">
        <v>4</v>
      </c>
      <c r="C47" s="62" t="s">
        <v>207</v>
      </c>
    </row>
    <row r="48" spans="1:3" ht="11.25">
      <c r="A48" s="60" t="s">
        <v>19</v>
      </c>
      <c r="B48" s="61" t="s">
        <v>108</v>
      </c>
      <c r="C48" s="62">
        <v>0</v>
      </c>
    </row>
    <row r="49" spans="1:3" ht="11.25">
      <c r="A49" s="60" t="s">
        <v>20</v>
      </c>
      <c r="B49" s="61" t="s">
        <v>109</v>
      </c>
      <c r="C49" s="62">
        <v>0</v>
      </c>
    </row>
    <row r="51" spans="1:5" ht="43.5" customHeight="1">
      <c r="A51" s="62"/>
      <c r="B51" s="62" t="s">
        <v>4</v>
      </c>
      <c r="C51" s="62" t="s">
        <v>208</v>
      </c>
      <c r="D51" s="62" t="s">
        <v>110</v>
      </c>
      <c r="E51" s="62" t="s">
        <v>111</v>
      </c>
    </row>
    <row r="52" spans="1:5" ht="11.25">
      <c r="A52" s="60" t="s">
        <v>30</v>
      </c>
      <c r="B52" s="61" t="s">
        <v>112</v>
      </c>
      <c r="C52" s="62">
        <v>0</v>
      </c>
      <c r="D52" s="62">
        <v>0</v>
      </c>
      <c r="E52" s="62">
        <v>0</v>
      </c>
    </row>
    <row r="53" spans="1:5" ht="11.25">
      <c r="A53" s="60" t="s">
        <v>32</v>
      </c>
      <c r="B53" s="61" t="s">
        <v>113</v>
      </c>
      <c r="C53" s="62">
        <v>0</v>
      </c>
      <c r="D53" s="62">
        <v>0</v>
      </c>
      <c r="E53" s="62">
        <v>0</v>
      </c>
    </row>
    <row r="55" spans="1:7" ht="22.5">
      <c r="A55" s="285" t="s">
        <v>34</v>
      </c>
      <c r="B55" s="285" t="s">
        <v>21</v>
      </c>
      <c r="C55" s="62" t="s">
        <v>22</v>
      </c>
      <c r="D55" s="283" t="s">
        <v>23</v>
      </c>
      <c r="E55" s="283"/>
      <c r="F55" s="283" t="s">
        <v>192</v>
      </c>
      <c r="G55" s="283"/>
    </row>
    <row r="56" spans="1:7" ht="11.25">
      <c r="A56" s="285"/>
      <c r="B56" s="285"/>
      <c r="C56" s="62"/>
      <c r="D56" s="62" t="s">
        <v>24</v>
      </c>
      <c r="E56" s="62" t="s">
        <v>25</v>
      </c>
      <c r="F56" s="62" t="s">
        <v>24</v>
      </c>
      <c r="G56" s="62" t="s">
        <v>25</v>
      </c>
    </row>
    <row r="57" spans="1:7" ht="11.25">
      <c r="A57" s="62">
        <v>1</v>
      </c>
      <c r="B57" s="63" t="s">
        <v>26</v>
      </c>
      <c r="C57" s="62">
        <v>1</v>
      </c>
      <c r="D57" s="62">
        <v>0</v>
      </c>
      <c r="E57" s="87">
        <v>3</v>
      </c>
      <c r="F57" s="64">
        <v>0</v>
      </c>
      <c r="G57" s="64" t="s">
        <v>209</v>
      </c>
    </row>
    <row r="58" spans="1:7" ht="11.25">
      <c r="A58" s="62">
        <v>2</v>
      </c>
      <c r="B58" s="63" t="s">
        <v>27</v>
      </c>
      <c r="C58" s="62"/>
      <c r="D58" s="62"/>
      <c r="E58" s="62"/>
      <c r="F58" s="62"/>
      <c r="G58" s="62"/>
    </row>
    <row r="59" spans="1:7" ht="13.5" customHeight="1">
      <c r="A59" s="288"/>
      <c r="B59" s="288"/>
      <c r="C59" s="288"/>
      <c r="D59" s="288"/>
      <c r="E59" s="288"/>
      <c r="F59" s="288"/>
      <c r="G59" s="288"/>
    </row>
    <row r="60" spans="1:4" ht="11.25">
      <c r="A60" s="67"/>
      <c r="B60" s="67"/>
      <c r="C60" s="67" t="s">
        <v>28</v>
      </c>
      <c r="D60" s="67" t="s">
        <v>29</v>
      </c>
    </row>
    <row r="61" spans="1:4" ht="11.25">
      <c r="A61" s="68" t="s">
        <v>36</v>
      </c>
      <c r="B61" s="69" t="s">
        <v>31</v>
      </c>
      <c r="C61" s="67" t="s">
        <v>28</v>
      </c>
      <c r="D61" s="70"/>
    </row>
    <row r="62" spans="1:4" ht="11.25">
      <c r="A62" s="68" t="s">
        <v>37</v>
      </c>
      <c r="B62" s="69" t="s">
        <v>33</v>
      </c>
      <c r="C62" s="67" t="s">
        <v>28</v>
      </c>
      <c r="D62" s="70"/>
    </row>
    <row r="63" spans="1:4" ht="11.25">
      <c r="A63" s="68" t="s">
        <v>114</v>
      </c>
      <c r="B63" s="69" t="s">
        <v>35</v>
      </c>
      <c r="C63" s="67" t="s">
        <v>28</v>
      </c>
      <c r="D63" s="70"/>
    </row>
    <row r="64" spans="1:4" ht="21">
      <c r="A64" s="68" t="s">
        <v>115</v>
      </c>
      <c r="B64" s="69" t="s">
        <v>116</v>
      </c>
      <c r="C64" s="67" t="s">
        <v>28</v>
      </c>
      <c r="D64" s="70"/>
    </row>
    <row r="65" spans="1:4" ht="11.25">
      <c r="A65" s="68" t="s">
        <v>117</v>
      </c>
      <c r="B65" s="69" t="s">
        <v>38</v>
      </c>
      <c r="C65" s="67" t="s">
        <v>28</v>
      </c>
      <c r="D65" s="70"/>
    </row>
    <row r="66" spans="3:8" ht="11.25">
      <c r="C66" s="287" t="s">
        <v>290</v>
      </c>
      <c r="D66" s="287"/>
      <c r="E66" s="287"/>
      <c r="F66" s="287"/>
      <c r="G66" s="287"/>
      <c r="H66" s="223"/>
    </row>
    <row r="67" spans="1:9" ht="11.25">
      <c r="A67" s="284"/>
      <c r="C67" s="282" t="s">
        <v>181</v>
      </c>
      <c r="D67" s="282"/>
      <c r="E67" s="282"/>
      <c r="F67" s="282"/>
      <c r="G67" s="282"/>
      <c r="H67" s="282"/>
      <c r="I67" s="282"/>
    </row>
    <row r="68" spans="1:9" ht="11.25">
      <c r="A68" s="284"/>
      <c r="C68" s="282" t="s">
        <v>182</v>
      </c>
      <c r="D68" s="282"/>
      <c r="E68" s="282"/>
      <c r="F68" s="282"/>
      <c r="G68" s="282"/>
      <c r="H68" s="282"/>
      <c r="I68" s="282"/>
    </row>
    <row r="69" spans="1:6" ht="48" customHeight="1">
      <c r="A69" s="284"/>
      <c r="E69" s="286"/>
      <c r="F69" s="286"/>
    </row>
    <row r="70" spans="3:9" ht="11.25">
      <c r="C70" s="282" t="s">
        <v>183</v>
      </c>
      <c r="D70" s="282"/>
      <c r="E70" s="282"/>
      <c r="F70" s="282"/>
      <c r="G70" s="282"/>
      <c r="H70" s="282"/>
      <c r="I70" s="282"/>
    </row>
    <row r="73" spans="2:8" ht="11.25">
      <c r="B73" s="286"/>
      <c r="C73" s="286"/>
      <c r="D73" s="286"/>
      <c r="E73" s="286"/>
      <c r="F73" s="286"/>
      <c r="G73" s="286"/>
      <c r="H73" s="59"/>
    </row>
  </sheetData>
  <sheetProtection/>
  <mergeCells count="15">
    <mergeCell ref="B73:G73"/>
    <mergeCell ref="D55:E55"/>
    <mergeCell ref="A59:G59"/>
    <mergeCell ref="C67:I67"/>
    <mergeCell ref="C68:I68"/>
    <mergeCell ref="C70:I70"/>
    <mergeCell ref="E1:G1"/>
    <mergeCell ref="A4:G4"/>
    <mergeCell ref="A5:G5"/>
    <mergeCell ref="F55:G55"/>
    <mergeCell ref="A67:A69"/>
    <mergeCell ref="A55:A56"/>
    <mergeCell ref="B55:B56"/>
    <mergeCell ref="E69:F69"/>
    <mergeCell ref="C66:G66"/>
  </mergeCells>
  <printOptions/>
  <pageMargins left="0.75" right="0.75" top="0.52" bottom="0.4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34"/>
  <sheetViews>
    <sheetView zoomScale="118" zoomScaleNormal="118" zoomScalePageLayoutView="0" workbookViewId="0" topLeftCell="A28">
      <selection activeCell="K40" sqref="K40"/>
    </sheetView>
  </sheetViews>
  <sheetFormatPr defaultColWidth="9.140625" defaultRowHeight="12.75"/>
  <cols>
    <col min="1" max="1" width="4.7109375" style="0" customWidth="1"/>
    <col min="2" max="2" width="16.8515625" style="0" customWidth="1"/>
    <col min="4" max="4" width="5.57421875" style="0" customWidth="1"/>
    <col min="8" max="8" width="7.140625" style="0" customWidth="1"/>
    <col min="13" max="13" width="8.140625" style="0" customWidth="1"/>
  </cols>
  <sheetData>
    <row r="1" spans="1:16" ht="12.75">
      <c r="A1" s="9"/>
      <c r="B1" s="6"/>
      <c r="C1" s="6"/>
      <c r="D1" s="6"/>
      <c r="E1" s="6"/>
      <c r="F1" s="6"/>
      <c r="G1" s="6"/>
      <c r="H1" s="6"/>
      <c r="I1" s="6"/>
      <c r="J1" s="6"/>
      <c r="K1" s="6"/>
      <c r="L1" s="6"/>
      <c r="M1" s="6"/>
      <c r="N1" s="6"/>
      <c r="O1" s="9" t="s">
        <v>118</v>
      </c>
      <c r="P1" s="6"/>
    </row>
    <row r="2" spans="1:16" ht="15.75">
      <c r="A2" s="10" t="s">
        <v>211</v>
      </c>
      <c r="B2" s="7"/>
      <c r="C2" s="6"/>
      <c r="D2" s="6"/>
      <c r="E2" s="6"/>
      <c r="F2" s="6"/>
      <c r="G2" s="6"/>
      <c r="H2" s="6"/>
      <c r="I2" s="6"/>
      <c r="J2" s="6"/>
      <c r="K2" s="6"/>
      <c r="L2" s="6"/>
      <c r="M2" s="6"/>
      <c r="N2" s="6"/>
      <c r="O2" s="6"/>
      <c r="P2" s="6"/>
    </row>
    <row r="3" spans="1:16" ht="15.75">
      <c r="A3" s="11" t="s">
        <v>168</v>
      </c>
      <c r="B3" s="7"/>
      <c r="C3" s="6"/>
      <c r="D3" s="6"/>
      <c r="E3" s="6"/>
      <c r="F3" s="6"/>
      <c r="G3" s="6"/>
      <c r="H3" s="6"/>
      <c r="I3" s="6"/>
      <c r="J3" s="6"/>
      <c r="K3" s="6"/>
      <c r="L3" s="6"/>
      <c r="M3" s="6"/>
      <c r="N3" s="6"/>
      <c r="O3" s="6"/>
      <c r="P3" s="6"/>
    </row>
    <row r="4" spans="1:16" ht="12.75">
      <c r="A4" s="291" t="s">
        <v>3</v>
      </c>
      <c r="B4" s="291"/>
      <c r="C4" s="291"/>
      <c r="D4" s="291"/>
      <c r="E4" s="291"/>
      <c r="F4" s="291"/>
      <c r="G4" s="291"/>
      <c r="H4" s="291"/>
      <c r="I4" s="291"/>
      <c r="J4" s="291"/>
      <c r="K4" s="291"/>
      <c r="L4" s="291"/>
      <c r="M4" s="291"/>
      <c r="N4" s="291"/>
      <c r="O4" s="291"/>
      <c r="P4" s="291"/>
    </row>
    <row r="5" spans="1:16" ht="18.75" customHeight="1">
      <c r="A5" s="292" t="s">
        <v>212</v>
      </c>
      <c r="B5" s="292"/>
      <c r="C5" s="292"/>
      <c r="D5" s="292"/>
      <c r="E5" s="292"/>
      <c r="F5" s="292"/>
      <c r="G5" s="292"/>
      <c r="H5" s="292"/>
      <c r="I5" s="292"/>
      <c r="J5" s="292"/>
      <c r="K5" s="292"/>
      <c r="L5" s="292"/>
      <c r="M5" s="292"/>
      <c r="N5" s="292"/>
      <c r="O5" s="292"/>
      <c r="P5" s="292"/>
    </row>
    <row r="6" spans="1:16" ht="18" customHeight="1">
      <c r="A6" s="294" t="s">
        <v>1</v>
      </c>
      <c r="B6" s="289" t="s">
        <v>4</v>
      </c>
      <c r="C6" s="289" t="s">
        <v>39</v>
      </c>
      <c r="D6" s="289" t="s">
        <v>40</v>
      </c>
      <c r="E6" s="289"/>
      <c r="F6" s="289"/>
      <c r="G6" s="289"/>
      <c r="H6" s="289"/>
      <c r="I6" s="289"/>
      <c r="J6" s="289" t="s">
        <v>41</v>
      </c>
      <c r="K6" s="289"/>
      <c r="L6" s="289"/>
      <c r="M6" s="289" t="s">
        <v>42</v>
      </c>
      <c r="N6" s="289"/>
      <c r="O6" s="289"/>
      <c r="P6" s="289"/>
    </row>
    <row r="7" spans="1:16" ht="25.5">
      <c r="A7" s="295"/>
      <c r="B7" s="289"/>
      <c r="C7" s="289"/>
      <c r="D7" s="55" t="s">
        <v>43</v>
      </c>
      <c r="E7" s="55" t="s">
        <v>44</v>
      </c>
      <c r="F7" s="55" t="s">
        <v>45</v>
      </c>
      <c r="G7" s="55" t="s">
        <v>46</v>
      </c>
      <c r="H7" s="55" t="s">
        <v>47</v>
      </c>
      <c r="I7" s="55" t="s">
        <v>48</v>
      </c>
      <c r="J7" s="55" t="s">
        <v>49</v>
      </c>
      <c r="K7" s="55" t="s">
        <v>50</v>
      </c>
      <c r="L7" s="55" t="s">
        <v>51</v>
      </c>
      <c r="M7" s="55" t="s">
        <v>75</v>
      </c>
      <c r="N7" s="55" t="s">
        <v>52</v>
      </c>
      <c r="O7" s="55" t="s">
        <v>53</v>
      </c>
      <c r="P7" s="55" t="s">
        <v>54</v>
      </c>
    </row>
    <row r="8" spans="1:16" ht="36">
      <c r="A8" s="222"/>
      <c r="B8" s="23" t="s">
        <v>55</v>
      </c>
      <c r="C8" s="22">
        <v>38</v>
      </c>
      <c r="D8" s="22">
        <v>0</v>
      </c>
      <c r="E8" s="22">
        <v>0</v>
      </c>
      <c r="F8" s="22">
        <v>25</v>
      </c>
      <c r="G8" s="22">
        <v>10</v>
      </c>
      <c r="H8" s="22">
        <v>2</v>
      </c>
      <c r="I8" s="22">
        <v>1</v>
      </c>
      <c r="J8" s="22">
        <v>0</v>
      </c>
      <c r="K8" s="22">
        <v>33</v>
      </c>
      <c r="L8" s="22">
        <v>5</v>
      </c>
      <c r="M8" s="22"/>
      <c r="N8" s="22"/>
      <c r="O8" s="22"/>
      <c r="P8" s="22"/>
    </row>
    <row r="9" spans="1:16" ht="12.75">
      <c r="A9" s="296" t="s">
        <v>0</v>
      </c>
      <c r="B9" s="25" t="s">
        <v>56</v>
      </c>
      <c r="C9" s="22">
        <v>29</v>
      </c>
      <c r="D9" s="22">
        <v>0</v>
      </c>
      <c r="E9" s="22">
        <v>0</v>
      </c>
      <c r="F9" s="22">
        <v>20</v>
      </c>
      <c r="G9" s="22">
        <v>8</v>
      </c>
      <c r="H9" s="22">
        <v>0</v>
      </c>
      <c r="I9" s="22">
        <v>0</v>
      </c>
      <c r="J9" s="22"/>
      <c r="K9" s="22"/>
      <c r="L9" s="22"/>
      <c r="M9" s="24">
        <v>5</v>
      </c>
      <c r="N9" s="24">
        <v>24</v>
      </c>
      <c r="O9" s="22">
        <v>0</v>
      </c>
      <c r="P9" s="22">
        <v>0</v>
      </c>
    </row>
    <row r="10" spans="1:16" ht="25.5">
      <c r="A10" s="296"/>
      <c r="B10" s="26" t="s">
        <v>119</v>
      </c>
      <c r="C10" s="22">
        <v>9</v>
      </c>
      <c r="D10" s="22">
        <v>0</v>
      </c>
      <c r="E10" s="22">
        <v>0</v>
      </c>
      <c r="F10" s="22">
        <v>8</v>
      </c>
      <c r="G10" s="22">
        <v>0</v>
      </c>
      <c r="H10" s="22">
        <v>0</v>
      </c>
      <c r="I10" s="22">
        <v>0</v>
      </c>
      <c r="J10" s="22"/>
      <c r="K10" s="22"/>
      <c r="L10" s="22"/>
      <c r="M10" s="22"/>
      <c r="N10" s="22"/>
      <c r="O10" s="22"/>
      <c r="P10" s="22"/>
    </row>
    <row r="11" spans="1:16" ht="12.75">
      <c r="A11" s="22">
        <v>1</v>
      </c>
      <c r="B11" s="26" t="s">
        <v>120</v>
      </c>
      <c r="C11" s="22"/>
      <c r="D11" s="22">
        <v>0</v>
      </c>
      <c r="E11" s="22">
        <v>0</v>
      </c>
      <c r="F11" s="22"/>
      <c r="G11" s="22">
        <v>0</v>
      </c>
      <c r="H11" s="22">
        <v>0</v>
      </c>
      <c r="I11" s="22">
        <v>0</v>
      </c>
      <c r="J11" s="22"/>
      <c r="K11" s="22"/>
      <c r="L11" s="22"/>
      <c r="M11" s="22"/>
      <c r="N11" s="22"/>
      <c r="O11" s="22"/>
      <c r="P11" s="22"/>
    </row>
    <row r="12" spans="1:16" ht="12.75">
      <c r="A12" s="22">
        <v>2</v>
      </c>
      <c r="B12" s="26" t="s">
        <v>121</v>
      </c>
      <c r="C12" s="22">
        <v>2</v>
      </c>
      <c r="D12" s="22">
        <v>0</v>
      </c>
      <c r="E12" s="22">
        <v>0</v>
      </c>
      <c r="F12" s="22">
        <v>2</v>
      </c>
      <c r="G12" s="22">
        <v>0</v>
      </c>
      <c r="H12" s="22">
        <v>0</v>
      </c>
      <c r="I12" s="22">
        <v>0</v>
      </c>
      <c r="J12" s="22"/>
      <c r="K12" s="22"/>
      <c r="L12" s="22"/>
      <c r="M12" s="22"/>
      <c r="N12" s="22"/>
      <c r="O12" s="22"/>
      <c r="P12" s="22"/>
    </row>
    <row r="13" spans="1:16" ht="12.75">
      <c r="A13" s="22">
        <v>3</v>
      </c>
      <c r="B13" s="26" t="s">
        <v>122</v>
      </c>
      <c r="C13" s="22">
        <v>1</v>
      </c>
      <c r="D13" s="22">
        <v>0</v>
      </c>
      <c r="E13" s="22">
        <v>0</v>
      </c>
      <c r="F13" s="22">
        <v>1</v>
      </c>
      <c r="G13" s="22">
        <v>0</v>
      </c>
      <c r="H13" s="22">
        <v>0</v>
      </c>
      <c r="I13" s="22">
        <v>0</v>
      </c>
      <c r="J13" s="22"/>
      <c r="K13" s="22"/>
      <c r="L13" s="22"/>
      <c r="M13" s="22"/>
      <c r="N13" s="22"/>
      <c r="O13" s="22"/>
      <c r="P13" s="22"/>
    </row>
    <row r="14" spans="1:16" ht="12.75">
      <c r="A14" s="22">
        <v>4</v>
      </c>
      <c r="B14" s="26" t="s">
        <v>123</v>
      </c>
      <c r="C14" s="22">
        <v>1</v>
      </c>
      <c r="D14" s="22">
        <v>0</v>
      </c>
      <c r="E14" s="22">
        <v>0</v>
      </c>
      <c r="F14" s="22">
        <v>2</v>
      </c>
      <c r="G14" s="22">
        <v>0</v>
      </c>
      <c r="H14" s="22">
        <v>0</v>
      </c>
      <c r="I14" s="22">
        <v>0</v>
      </c>
      <c r="J14" s="22"/>
      <c r="K14" s="22"/>
      <c r="L14" s="22"/>
      <c r="M14" s="22"/>
      <c r="N14" s="22"/>
      <c r="O14" s="22"/>
      <c r="P14" s="22"/>
    </row>
    <row r="15" spans="1:16" ht="12.75">
      <c r="A15" s="22">
        <v>5</v>
      </c>
      <c r="B15" s="26" t="s">
        <v>124</v>
      </c>
      <c r="C15" s="22">
        <v>3</v>
      </c>
      <c r="D15" s="22">
        <v>0</v>
      </c>
      <c r="E15" s="22">
        <v>0</v>
      </c>
      <c r="F15" s="22">
        <v>3</v>
      </c>
      <c r="G15" s="22">
        <v>0</v>
      </c>
      <c r="H15" s="22">
        <v>0</v>
      </c>
      <c r="I15" s="22">
        <v>0</v>
      </c>
      <c r="J15" s="22"/>
      <c r="K15" s="22"/>
      <c r="L15" s="22"/>
      <c r="M15" s="22"/>
      <c r="N15" s="22"/>
      <c r="O15" s="22"/>
      <c r="P15" s="22"/>
    </row>
    <row r="16" spans="1:16" ht="12.75">
      <c r="A16" s="22">
        <v>6</v>
      </c>
      <c r="B16" s="26" t="s">
        <v>125</v>
      </c>
      <c r="C16" s="22">
        <v>2</v>
      </c>
      <c r="D16" s="22">
        <v>0</v>
      </c>
      <c r="E16" s="22">
        <v>0</v>
      </c>
      <c r="F16" s="22">
        <v>2</v>
      </c>
      <c r="G16" s="22">
        <v>0</v>
      </c>
      <c r="H16" s="22">
        <v>0</v>
      </c>
      <c r="I16" s="22">
        <v>0</v>
      </c>
      <c r="J16" s="22"/>
      <c r="K16" s="22"/>
      <c r="L16" s="22"/>
      <c r="M16" s="22"/>
      <c r="N16" s="22"/>
      <c r="O16" s="22"/>
      <c r="P16" s="22"/>
    </row>
    <row r="17" spans="1:16" ht="12.75">
      <c r="A17" s="24" t="s">
        <v>2</v>
      </c>
      <c r="B17" s="25" t="s">
        <v>57</v>
      </c>
      <c r="C17" s="24">
        <v>3</v>
      </c>
      <c r="D17" s="24">
        <v>0</v>
      </c>
      <c r="E17" s="24">
        <v>0</v>
      </c>
      <c r="F17" s="24">
        <v>3</v>
      </c>
      <c r="G17" s="24">
        <v>0</v>
      </c>
      <c r="H17" s="24"/>
      <c r="I17" s="24">
        <v>0</v>
      </c>
      <c r="J17" s="22"/>
      <c r="K17" s="22"/>
      <c r="L17" s="22"/>
      <c r="M17" s="22"/>
      <c r="N17" s="24">
        <v>3</v>
      </c>
      <c r="O17" s="22">
        <v>0</v>
      </c>
      <c r="P17" s="22">
        <v>0</v>
      </c>
    </row>
    <row r="18" spans="1:16" ht="12.75">
      <c r="A18" s="22">
        <v>1</v>
      </c>
      <c r="B18" s="26" t="s">
        <v>58</v>
      </c>
      <c r="C18" s="22">
        <v>1</v>
      </c>
      <c r="D18" s="22">
        <v>0</v>
      </c>
      <c r="E18" s="22">
        <v>0</v>
      </c>
      <c r="F18" s="22">
        <v>1</v>
      </c>
      <c r="G18" s="22">
        <v>0</v>
      </c>
      <c r="H18" s="22">
        <v>0</v>
      </c>
      <c r="I18" s="22">
        <v>0</v>
      </c>
      <c r="J18" s="22"/>
      <c r="K18" s="22"/>
      <c r="L18" s="22"/>
      <c r="M18" s="22"/>
      <c r="N18" s="22">
        <v>1</v>
      </c>
      <c r="O18" s="22"/>
      <c r="P18" s="22"/>
    </row>
    <row r="19" spans="1:16" ht="12.75">
      <c r="A19" s="22">
        <v>2</v>
      </c>
      <c r="B19" s="26" t="s">
        <v>59</v>
      </c>
      <c r="C19" s="22">
        <v>2</v>
      </c>
      <c r="D19" s="22">
        <v>0</v>
      </c>
      <c r="E19" s="22">
        <v>0</v>
      </c>
      <c r="F19" s="22">
        <v>2</v>
      </c>
      <c r="G19" s="22">
        <v>0</v>
      </c>
      <c r="H19" s="22">
        <v>0</v>
      </c>
      <c r="I19" s="22">
        <v>0</v>
      </c>
      <c r="J19" s="22"/>
      <c r="K19" s="22"/>
      <c r="L19" s="22"/>
      <c r="M19" s="22"/>
      <c r="N19" s="22">
        <v>2</v>
      </c>
      <c r="O19" s="22"/>
      <c r="P19" s="22"/>
    </row>
    <row r="20" spans="1:16" ht="12.75">
      <c r="A20" s="24" t="s">
        <v>5</v>
      </c>
      <c r="B20" s="25" t="s">
        <v>60</v>
      </c>
      <c r="C20" s="24">
        <v>6</v>
      </c>
      <c r="D20" s="24">
        <v>0</v>
      </c>
      <c r="E20" s="24">
        <v>0</v>
      </c>
      <c r="F20" s="24">
        <v>1</v>
      </c>
      <c r="G20" s="24">
        <v>2</v>
      </c>
      <c r="H20" s="24">
        <v>2</v>
      </c>
      <c r="I20" s="24">
        <v>1</v>
      </c>
      <c r="J20" s="22"/>
      <c r="K20" s="22"/>
      <c r="L20" s="22"/>
      <c r="M20" s="22"/>
      <c r="N20" s="22"/>
      <c r="O20" s="22"/>
      <c r="P20" s="22"/>
    </row>
    <row r="21" spans="1:16" ht="12.75">
      <c r="A21" s="22">
        <v>1</v>
      </c>
      <c r="B21" s="26" t="s">
        <v>61</v>
      </c>
      <c r="C21" s="22">
        <v>1</v>
      </c>
      <c r="D21" s="22">
        <v>0</v>
      </c>
      <c r="E21" s="22">
        <v>0</v>
      </c>
      <c r="F21" s="22">
        <v>0</v>
      </c>
      <c r="G21" s="22">
        <v>1</v>
      </c>
      <c r="H21" s="22">
        <v>0</v>
      </c>
      <c r="I21" s="22">
        <v>0</v>
      </c>
      <c r="J21" s="22"/>
      <c r="K21" s="22"/>
      <c r="L21" s="22"/>
      <c r="M21" s="22"/>
      <c r="N21" s="22"/>
      <c r="O21" s="22"/>
      <c r="P21" s="22"/>
    </row>
    <row r="22" spans="1:16" ht="12.75">
      <c r="A22" s="22">
        <v>2</v>
      </c>
      <c r="B22" s="26" t="s">
        <v>62</v>
      </c>
      <c r="C22" s="22">
        <v>1</v>
      </c>
      <c r="D22" s="22">
        <v>0</v>
      </c>
      <c r="E22" s="22">
        <v>0</v>
      </c>
      <c r="F22" s="22">
        <v>0</v>
      </c>
      <c r="G22" s="22">
        <v>1</v>
      </c>
      <c r="H22" s="22">
        <v>0</v>
      </c>
      <c r="I22" s="22">
        <v>0</v>
      </c>
      <c r="J22" s="22"/>
      <c r="K22" s="22"/>
      <c r="L22" s="22"/>
      <c r="M22" s="22"/>
      <c r="N22" s="22"/>
      <c r="O22" s="22"/>
      <c r="P22" s="22"/>
    </row>
    <row r="23" spans="1:16" ht="12.75">
      <c r="A23" s="22">
        <v>3</v>
      </c>
      <c r="B23" s="26" t="s">
        <v>63</v>
      </c>
      <c r="C23" s="22"/>
      <c r="D23" s="22">
        <v>0</v>
      </c>
      <c r="E23" s="22">
        <v>0</v>
      </c>
      <c r="F23" s="22">
        <v>0</v>
      </c>
      <c r="G23" s="22">
        <v>0</v>
      </c>
      <c r="H23" s="22">
        <v>0</v>
      </c>
      <c r="I23" s="22">
        <v>0</v>
      </c>
      <c r="J23" s="22"/>
      <c r="K23" s="22"/>
      <c r="L23" s="22"/>
      <c r="M23" s="22"/>
      <c r="N23" s="22"/>
      <c r="O23" s="22"/>
      <c r="P23" s="22"/>
    </row>
    <row r="24" spans="1:16" ht="12.75">
      <c r="A24" s="22">
        <v>4</v>
      </c>
      <c r="B24" s="26" t="s">
        <v>64</v>
      </c>
      <c r="C24" s="22">
        <v>1</v>
      </c>
      <c r="D24" s="22">
        <v>0</v>
      </c>
      <c r="E24" s="22">
        <v>0</v>
      </c>
      <c r="F24" s="22">
        <v>0</v>
      </c>
      <c r="G24" s="22">
        <v>0</v>
      </c>
      <c r="H24" s="22">
        <v>1</v>
      </c>
      <c r="I24" s="22">
        <v>0</v>
      </c>
      <c r="J24" s="22"/>
      <c r="K24" s="22"/>
      <c r="L24" s="22"/>
      <c r="M24" s="22"/>
      <c r="N24" s="22"/>
      <c r="O24" s="22"/>
      <c r="P24" s="22"/>
    </row>
    <row r="25" spans="1:16" ht="12.75">
      <c r="A25" s="22">
        <v>5</v>
      </c>
      <c r="B25" s="26" t="s">
        <v>126</v>
      </c>
      <c r="C25" s="22">
        <v>1</v>
      </c>
      <c r="D25" s="22">
        <v>0</v>
      </c>
      <c r="E25" s="22">
        <v>0</v>
      </c>
      <c r="F25" s="22">
        <v>1</v>
      </c>
      <c r="G25" s="22">
        <v>0</v>
      </c>
      <c r="H25" s="22">
        <v>0</v>
      </c>
      <c r="I25" s="22">
        <v>0</v>
      </c>
      <c r="J25" s="22"/>
      <c r="K25" s="22"/>
      <c r="L25" s="22"/>
      <c r="M25" s="22"/>
      <c r="N25" s="22"/>
      <c r="O25" s="22"/>
      <c r="P25" s="22"/>
    </row>
    <row r="26" spans="1:16" ht="25.5">
      <c r="A26" s="22">
        <v>6</v>
      </c>
      <c r="B26" s="26" t="s">
        <v>127</v>
      </c>
      <c r="C26" s="22">
        <v>1</v>
      </c>
      <c r="D26" s="22">
        <v>0</v>
      </c>
      <c r="E26" s="22">
        <v>0</v>
      </c>
      <c r="F26" s="22">
        <v>0</v>
      </c>
      <c r="G26" s="22">
        <v>0</v>
      </c>
      <c r="H26" s="22">
        <v>1</v>
      </c>
      <c r="I26" s="22">
        <v>0</v>
      </c>
      <c r="J26" s="22"/>
      <c r="K26" s="22"/>
      <c r="L26" s="22"/>
      <c r="M26" s="22"/>
      <c r="N26" s="22"/>
      <c r="O26" s="22"/>
      <c r="P26" s="22"/>
    </row>
    <row r="27" spans="1:16" ht="25.5">
      <c r="A27" s="22">
        <v>7</v>
      </c>
      <c r="B27" s="26" t="s">
        <v>128</v>
      </c>
      <c r="C27" s="22">
        <v>0</v>
      </c>
      <c r="D27" s="22">
        <v>0</v>
      </c>
      <c r="E27" s="22">
        <v>0</v>
      </c>
      <c r="F27" s="22">
        <v>0</v>
      </c>
      <c r="G27" s="22">
        <v>0</v>
      </c>
      <c r="H27" s="22">
        <v>0</v>
      </c>
      <c r="I27" s="22">
        <v>0</v>
      </c>
      <c r="J27" s="22"/>
      <c r="K27" s="22"/>
      <c r="L27" s="22"/>
      <c r="M27" s="22"/>
      <c r="N27" s="22"/>
      <c r="O27" s="22"/>
      <c r="P27" s="22"/>
    </row>
    <row r="28" spans="1:16" ht="38.25">
      <c r="A28" s="22">
        <v>8</v>
      </c>
      <c r="B28" s="26" t="s">
        <v>129</v>
      </c>
      <c r="C28" s="22">
        <v>0</v>
      </c>
      <c r="D28" s="22">
        <v>0</v>
      </c>
      <c r="E28" s="22">
        <v>0</v>
      </c>
      <c r="F28" s="22">
        <v>0</v>
      </c>
      <c r="G28" s="22">
        <v>0</v>
      </c>
      <c r="H28" s="22">
        <v>0</v>
      </c>
      <c r="I28" s="22">
        <v>0</v>
      </c>
      <c r="J28" s="22"/>
      <c r="K28" s="22"/>
      <c r="L28" s="22"/>
      <c r="M28" s="22"/>
      <c r="N28" s="22"/>
      <c r="O28" s="22"/>
      <c r="P28" s="22"/>
    </row>
    <row r="29" spans="1:16" ht="12.75">
      <c r="A29" s="22">
        <v>9</v>
      </c>
      <c r="B29" s="26" t="s">
        <v>145</v>
      </c>
      <c r="C29" s="22">
        <v>1</v>
      </c>
      <c r="D29" s="22">
        <v>0</v>
      </c>
      <c r="E29" s="22">
        <v>0</v>
      </c>
      <c r="F29" s="22">
        <v>0</v>
      </c>
      <c r="G29" s="22">
        <v>0</v>
      </c>
      <c r="H29" s="22"/>
      <c r="I29" s="22">
        <v>1</v>
      </c>
      <c r="J29" s="22"/>
      <c r="K29" s="22"/>
      <c r="L29" s="22"/>
      <c r="M29" s="22"/>
      <c r="N29" s="22"/>
      <c r="O29" s="22"/>
      <c r="P29" s="22"/>
    </row>
    <row r="30" spans="1:16" ht="18.75">
      <c r="A30" s="297"/>
      <c r="B30" s="12"/>
      <c r="C30" s="6"/>
      <c r="D30" s="6"/>
      <c r="E30" s="6"/>
      <c r="F30" s="6"/>
      <c r="G30" s="6"/>
      <c r="H30" s="6"/>
      <c r="I30" s="6"/>
      <c r="J30" s="6"/>
      <c r="K30" s="290" t="s">
        <v>213</v>
      </c>
      <c r="L30" s="290"/>
      <c r="M30" s="290"/>
      <c r="N30" s="290"/>
      <c r="O30" s="290"/>
      <c r="P30" s="290"/>
    </row>
    <row r="31" spans="1:17" ht="18.75">
      <c r="A31" s="297"/>
      <c r="B31" s="12"/>
      <c r="C31" s="6"/>
      <c r="D31" s="6"/>
      <c r="E31" s="6"/>
      <c r="F31" s="6"/>
      <c r="G31" s="6"/>
      <c r="H31" s="6"/>
      <c r="I31" s="6"/>
      <c r="J31" s="6"/>
      <c r="K31" s="224" t="s">
        <v>181</v>
      </c>
      <c r="L31" s="224"/>
      <c r="M31" s="224"/>
      <c r="N31" s="224"/>
      <c r="O31" s="224"/>
      <c r="P31" s="224"/>
      <c r="Q31" s="224"/>
    </row>
    <row r="32" spans="1:17" ht="18.75">
      <c r="A32" s="297"/>
      <c r="B32" s="12"/>
      <c r="C32" s="6"/>
      <c r="D32" s="6"/>
      <c r="E32" s="6"/>
      <c r="F32" s="6"/>
      <c r="G32" s="6"/>
      <c r="H32" s="6"/>
      <c r="I32" s="6"/>
      <c r="J32" s="6"/>
      <c r="K32" s="293" t="s">
        <v>182</v>
      </c>
      <c r="L32" s="293"/>
      <c r="M32" s="293"/>
      <c r="N32" s="293"/>
      <c r="O32" s="293"/>
      <c r="P32" s="293"/>
      <c r="Q32" s="293"/>
    </row>
    <row r="33" spans="1:17" ht="69" customHeight="1">
      <c r="A33" s="6"/>
      <c r="B33" s="6"/>
      <c r="C33" s="6"/>
      <c r="D33" s="6"/>
      <c r="E33" s="6"/>
      <c r="F33" s="6"/>
      <c r="G33" s="6"/>
      <c r="H33" s="6"/>
      <c r="I33" s="6"/>
      <c r="J33" s="6"/>
      <c r="K33" s="6"/>
      <c r="L33" s="6"/>
      <c r="M33" s="6"/>
      <c r="N33" s="6"/>
      <c r="O33" s="6"/>
      <c r="P33" s="6"/>
      <c r="Q33" s="6"/>
    </row>
    <row r="34" spans="1:17" ht="27" customHeight="1">
      <c r="A34" s="28" t="s">
        <v>169</v>
      </c>
      <c r="K34" s="224" t="s">
        <v>183</v>
      </c>
      <c r="L34" s="224"/>
      <c r="M34" s="224"/>
      <c r="N34" s="224"/>
      <c r="O34" s="224"/>
      <c r="P34" s="224"/>
      <c r="Q34" s="224"/>
    </row>
    <row r="35" ht="27" customHeight="1"/>
    <row r="38" ht="13.5" customHeight="1"/>
    <row r="60" ht="18" customHeight="1"/>
    <row r="61" ht="17.25" customHeight="1"/>
  </sheetData>
  <sheetProtection/>
  <mergeCells count="14">
    <mergeCell ref="A30:A32"/>
    <mergeCell ref="B6:B7"/>
    <mergeCell ref="C6:C7"/>
    <mergeCell ref="D6:I6"/>
    <mergeCell ref="J6:L6"/>
    <mergeCell ref="K30:P30"/>
    <mergeCell ref="K34:Q34"/>
    <mergeCell ref="A4:P4"/>
    <mergeCell ref="M6:P6"/>
    <mergeCell ref="A5:P5"/>
    <mergeCell ref="K31:Q31"/>
    <mergeCell ref="K32:Q32"/>
    <mergeCell ref="A6:A7"/>
    <mergeCell ref="A9:A10"/>
  </mergeCells>
  <printOptions/>
  <pageMargins left="0.35" right="0.32" top="0.24" bottom="0.33" header="0.2" footer="0.2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145"/>
  <sheetViews>
    <sheetView tabSelected="1" zoomScale="115" zoomScaleNormal="115" zoomScalePageLayoutView="0" workbookViewId="0" topLeftCell="A1">
      <selection activeCell="M96" sqref="M96"/>
    </sheetView>
  </sheetViews>
  <sheetFormatPr defaultColWidth="9.140625" defaultRowHeight="12.75"/>
  <cols>
    <col min="1" max="1" width="30.28125" style="6" customWidth="1"/>
    <col min="2" max="2" width="17.57421875" style="6" customWidth="1"/>
    <col min="3" max="12" width="8.28125" style="6" customWidth="1"/>
    <col min="13" max="16384" width="9.140625" style="6" customWidth="1"/>
  </cols>
  <sheetData>
    <row r="1" spans="1:12" ht="15.75">
      <c r="A1" s="7" t="s">
        <v>180</v>
      </c>
      <c r="B1" s="7"/>
      <c r="C1" s="7"/>
      <c r="D1" s="7"/>
      <c r="E1" s="7"/>
      <c r="F1" s="7"/>
      <c r="G1" s="7"/>
      <c r="J1" s="277" t="s">
        <v>245</v>
      </c>
      <c r="K1" s="277"/>
      <c r="L1" s="277"/>
    </row>
    <row r="2" spans="1:7" ht="15.75">
      <c r="A2" s="88" t="s">
        <v>166</v>
      </c>
      <c r="B2" s="88"/>
      <c r="C2" s="7"/>
      <c r="D2" s="7"/>
      <c r="E2" s="7"/>
      <c r="F2" s="7"/>
      <c r="G2" s="7"/>
    </row>
    <row r="3" spans="1:12" ht="15.75">
      <c r="A3" s="239" t="s">
        <v>3</v>
      </c>
      <c r="B3" s="239"/>
      <c r="C3" s="239"/>
      <c r="D3" s="239"/>
      <c r="E3" s="239"/>
      <c r="F3" s="239"/>
      <c r="G3" s="239"/>
      <c r="H3" s="239"/>
      <c r="I3" s="239"/>
      <c r="J3" s="239"/>
      <c r="K3" s="239"/>
      <c r="L3" s="239"/>
    </row>
    <row r="4" spans="1:12" ht="23.25" customHeight="1">
      <c r="A4" s="281" t="s">
        <v>216</v>
      </c>
      <c r="B4" s="281"/>
      <c r="C4" s="281"/>
      <c r="D4" s="281"/>
      <c r="E4" s="281"/>
      <c r="F4" s="281"/>
      <c r="G4" s="281"/>
      <c r="H4" s="281"/>
      <c r="I4" s="281"/>
      <c r="J4" s="281"/>
      <c r="K4" s="281"/>
      <c r="L4" s="281"/>
    </row>
    <row r="5" spans="1:12" ht="19.5" customHeight="1">
      <c r="A5" s="303"/>
      <c r="B5" s="278" t="s">
        <v>74</v>
      </c>
      <c r="C5" s="298" t="s">
        <v>72</v>
      </c>
      <c r="D5" s="299"/>
      <c r="E5" s="299"/>
      <c r="F5" s="299"/>
      <c r="G5" s="300"/>
      <c r="H5" s="298" t="s">
        <v>73</v>
      </c>
      <c r="I5" s="299"/>
      <c r="J5" s="299"/>
      <c r="K5" s="299"/>
      <c r="L5" s="300"/>
    </row>
    <row r="6" spans="1:12" ht="25.5" customHeight="1">
      <c r="A6" s="304"/>
      <c r="B6" s="278"/>
      <c r="C6" s="301" t="s">
        <v>39</v>
      </c>
      <c r="D6" s="298" t="s">
        <v>217</v>
      </c>
      <c r="E6" s="299"/>
      <c r="F6" s="299"/>
      <c r="G6" s="300"/>
      <c r="H6" s="301" t="s">
        <v>39</v>
      </c>
      <c r="I6" s="298" t="s">
        <v>217</v>
      </c>
      <c r="J6" s="299"/>
      <c r="K6" s="299"/>
      <c r="L6" s="300"/>
    </row>
    <row r="7" spans="1:12" ht="51.75" customHeight="1">
      <c r="A7" s="305"/>
      <c r="B7" s="278"/>
      <c r="C7" s="302"/>
      <c r="D7" s="89" t="s">
        <v>218</v>
      </c>
      <c r="E7" s="89" t="s">
        <v>219</v>
      </c>
      <c r="F7" s="89" t="s">
        <v>220</v>
      </c>
      <c r="G7" s="89" t="s">
        <v>221</v>
      </c>
      <c r="H7" s="302"/>
      <c r="I7" s="89" t="s">
        <v>218</v>
      </c>
      <c r="J7" s="89" t="s">
        <v>219</v>
      </c>
      <c r="K7" s="89" t="s">
        <v>220</v>
      </c>
      <c r="L7" s="89" t="s">
        <v>221</v>
      </c>
    </row>
    <row r="8" spans="1:12" ht="15.75">
      <c r="A8" s="124" t="s">
        <v>154</v>
      </c>
      <c r="B8" s="124"/>
      <c r="C8" s="125"/>
      <c r="D8" s="125"/>
      <c r="E8" s="125"/>
      <c r="F8" s="125"/>
      <c r="G8" s="125"/>
      <c r="H8" s="125"/>
      <c r="I8" s="125"/>
      <c r="J8" s="125"/>
      <c r="K8" s="125"/>
      <c r="L8" s="125"/>
    </row>
    <row r="9" spans="1:12" ht="15.75">
      <c r="A9" s="126" t="s">
        <v>139</v>
      </c>
      <c r="B9" s="127" t="s">
        <v>255</v>
      </c>
      <c r="C9" s="128">
        <f aca="true" t="shared" si="0" ref="C9:L9">SUM(C10:C12)</f>
        <v>122</v>
      </c>
      <c r="D9" s="128">
        <f t="shared" si="0"/>
        <v>49</v>
      </c>
      <c r="E9" s="128">
        <f t="shared" si="0"/>
        <v>11</v>
      </c>
      <c r="F9" s="128">
        <f t="shared" si="0"/>
        <v>3</v>
      </c>
      <c r="G9" s="128">
        <f t="shared" si="0"/>
        <v>3</v>
      </c>
      <c r="H9" s="128">
        <f t="shared" si="0"/>
        <v>141</v>
      </c>
      <c r="I9" s="128">
        <f t="shared" si="0"/>
        <v>71</v>
      </c>
      <c r="J9" s="128">
        <f t="shared" si="0"/>
        <v>11</v>
      </c>
      <c r="K9" s="128">
        <f t="shared" si="0"/>
        <v>5</v>
      </c>
      <c r="L9" s="129">
        <f t="shared" si="0"/>
        <v>1</v>
      </c>
    </row>
    <row r="10" spans="1:15" ht="21.75" customHeight="1">
      <c r="A10" s="130" t="s">
        <v>78</v>
      </c>
      <c r="B10" s="131" t="s">
        <v>256</v>
      </c>
      <c r="C10" s="132">
        <v>37</v>
      </c>
      <c r="D10" s="132">
        <v>16</v>
      </c>
      <c r="E10" s="132">
        <v>2</v>
      </c>
      <c r="F10" s="132">
        <v>1</v>
      </c>
      <c r="G10" s="132">
        <v>0</v>
      </c>
      <c r="H10" s="132">
        <v>36</v>
      </c>
      <c r="I10" s="132">
        <v>21</v>
      </c>
      <c r="J10" s="132">
        <v>2</v>
      </c>
      <c r="K10" s="132">
        <v>2</v>
      </c>
      <c r="L10" s="133">
        <v>0</v>
      </c>
      <c r="O10" s="123"/>
    </row>
    <row r="11" spans="1:12" s="15" customFormat="1" ht="13.5" customHeight="1">
      <c r="A11" s="130" t="s">
        <v>185</v>
      </c>
      <c r="B11" s="131" t="s">
        <v>257</v>
      </c>
      <c r="C11" s="132">
        <v>85</v>
      </c>
      <c r="D11" s="132">
        <v>33</v>
      </c>
      <c r="E11" s="132">
        <v>9</v>
      </c>
      <c r="F11" s="132">
        <v>2</v>
      </c>
      <c r="G11" s="132">
        <v>3</v>
      </c>
      <c r="H11" s="132">
        <v>105</v>
      </c>
      <c r="I11" s="132">
        <v>50</v>
      </c>
      <c r="J11" s="132">
        <v>9</v>
      </c>
      <c r="K11" s="132">
        <v>3</v>
      </c>
      <c r="L11" s="133">
        <v>1</v>
      </c>
    </row>
    <row r="12" spans="1:12" s="15" customFormat="1" ht="15.75" customHeight="1">
      <c r="A12" s="134" t="s">
        <v>79</v>
      </c>
      <c r="B12" s="135" t="s">
        <v>210</v>
      </c>
      <c r="C12" s="136">
        <v>0</v>
      </c>
      <c r="D12" s="136">
        <v>0</v>
      </c>
      <c r="E12" s="136">
        <v>0</v>
      </c>
      <c r="F12" s="136">
        <v>0</v>
      </c>
      <c r="G12" s="136">
        <v>0</v>
      </c>
      <c r="H12" s="136">
        <v>0</v>
      </c>
      <c r="I12" s="136">
        <v>0</v>
      </c>
      <c r="J12" s="136">
        <v>0</v>
      </c>
      <c r="K12" s="136">
        <v>0</v>
      </c>
      <c r="L12" s="137">
        <v>0</v>
      </c>
    </row>
    <row r="13" spans="1:12" s="15" customFormat="1" ht="15.75" customHeight="1">
      <c r="A13" s="138" t="s">
        <v>186</v>
      </c>
      <c r="B13" s="127" t="s">
        <v>255</v>
      </c>
      <c r="C13" s="132">
        <f aca="true" t="shared" si="1" ref="C13:L13">SUM(C14:C16)</f>
        <v>122</v>
      </c>
      <c r="D13" s="132">
        <f t="shared" si="1"/>
        <v>49</v>
      </c>
      <c r="E13" s="132">
        <f t="shared" si="1"/>
        <v>11</v>
      </c>
      <c r="F13" s="132">
        <f t="shared" si="1"/>
        <v>3</v>
      </c>
      <c r="G13" s="132">
        <f t="shared" si="1"/>
        <v>3</v>
      </c>
      <c r="H13" s="132">
        <f t="shared" si="1"/>
        <v>141</v>
      </c>
      <c r="I13" s="132">
        <f t="shared" si="1"/>
        <v>71</v>
      </c>
      <c r="J13" s="132">
        <f t="shared" si="1"/>
        <v>11</v>
      </c>
      <c r="K13" s="132">
        <f t="shared" si="1"/>
        <v>5</v>
      </c>
      <c r="L13" s="133">
        <f t="shared" si="1"/>
        <v>1</v>
      </c>
    </row>
    <row r="14" spans="1:12" s="15" customFormat="1" ht="15.75" customHeight="1">
      <c r="A14" s="130" t="s">
        <v>78</v>
      </c>
      <c r="B14" s="131" t="s">
        <v>258</v>
      </c>
      <c r="C14" s="132">
        <v>36</v>
      </c>
      <c r="D14" s="132">
        <v>15</v>
      </c>
      <c r="E14" s="132">
        <v>2</v>
      </c>
      <c r="F14" s="132">
        <v>1</v>
      </c>
      <c r="G14" s="132">
        <v>1</v>
      </c>
      <c r="H14" s="132">
        <v>42</v>
      </c>
      <c r="I14" s="132">
        <v>21</v>
      </c>
      <c r="J14" s="132">
        <v>1</v>
      </c>
      <c r="K14" s="132">
        <v>1</v>
      </c>
      <c r="L14" s="133">
        <v>0</v>
      </c>
    </row>
    <row r="15" spans="1:12" s="15" customFormat="1" ht="15.75" customHeight="1">
      <c r="A15" s="130" t="s">
        <v>185</v>
      </c>
      <c r="B15" s="131" t="s">
        <v>259</v>
      </c>
      <c r="C15" s="132">
        <v>86</v>
      </c>
      <c r="D15" s="132">
        <v>34</v>
      </c>
      <c r="E15" s="132">
        <v>9</v>
      </c>
      <c r="F15" s="132">
        <v>2</v>
      </c>
      <c r="G15" s="132">
        <v>2</v>
      </c>
      <c r="H15" s="132">
        <v>99</v>
      </c>
      <c r="I15" s="132">
        <v>50</v>
      </c>
      <c r="J15" s="132">
        <v>10</v>
      </c>
      <c r="K15" s="132">
        <v>4</v>
      </c>
      <c r="L15" s="133">
        <v>1</v>
      </c>
    </row>
    <row r="16" spans="1:12" s="15" customFormat="1" ht="15.75" customHeight="1">
      <c r="A16" s="134" t="s">
        <v>79</v>
      </c>
      <c r="B16" s="135" t="s">
        <v>210</v>
      </c>
      <c r="C16" s="136">
        <v>0</v>
      </c>
      <c r="D16" s="136">
        <v>0</v>
      </c>
      <c r="E16" s="136">
        <v>0</v>
      </c>
      <c r="F16" s="136">
        <v>0</v>
      </c>
      <c r="G16" s="136">
        <v>0</v>
      </c>
      <c r="H16" s="136">
        <v>0</v>
      </c>
      <c r="I16" s="136">
        <v>0</v>
      </c>
      <c r="J16" s="136">
        <v>0</v>
      </c>
      <c r="K16" s="136">
        <v>0</v>
      </c>
      <c r="L16" s="137">
        <v>0</v>
      </c>
    </row>
    <row r="17" spans="1:12" s="15" customFormat="1" ht="15.75" customHeight="1">
      <c r="A17" s="138" t="s">
        <v>246</v>
      </c>
      <c r="B17" s="127" t="s">
        <v>255</v>
      </c>
      <c r="C17" s="132">
        <f aca="true" t="shared" si="2" ref="C17:L17">SUM(C18:C20)</f>
        <v>122</v>
      </c>
      <c r="D17" s="132">
        <f t="shared" si="2"/>
        <v>49</v>
      </c>
      <c r="E17" s="132">
        <f t="shared" si="2"/>
        <v>11</v>
      </c>
      <c r="F17" s="132">
        <f t="shared" si="2"/>
        <v>3</v>
      </c>
      <c r="G17" s="132">
        <f t="shared" si="2"/>
        <v>3</v>
      </c>
      <c r="H17" s="132">
        <f t="shared" si="2"/>
        <v>141</v>
      </c>
      <c r="I17" s="132">
        <f t="shared" si="2"/>
        <v>71</v>
      </c>
      <c r="J17" s="132">
        <f t="shared" si="2"/>
        <v>11</v>
      </c>
      <c r="K17" s="132">
        <f t="shared" si="2"/>
        <v>5</v>
      </c>
      <c r="L17" s="133">
        <f t="shared" si="2"/>
        <v>1</v>
      </c>
    </row>
    <row r="18" spans="1:12" s="15" customFormat="1" ht="15.75" customHeight="1">
      <c r="A18" s="130" t="s">
        <v>78</v>
      </c>
      <c r="B18" s="131" t="s">
        <v>260</v>
      </c>
      <c r="C18" s="132">
        <v>49</v>
      </c>
      <c r="D18" s="132">
        <v>19</v>
      </c>
      <c r="E18" s="132">
        <v>4</v>
      </c>
      <c r="F18" s="132">
        <v>1</v>
      </c>
      <c r="G18" s="132">
        <v>0</v>
      </c>
      <c r="H18" s="132">
        <v>26</v>
      </c>
      <c r="I18" s="132">
        <v>15</v>
      </c>
      <c r="J18" s="132">
        <v>2</v>
      </c>
      <c r="K18" s="132">
        <v>2</v>
      </c>
      <c r="L18" s="133">
        <v>0</v>
      </c>
    </row>
    <row r="19" spans="1:12" s="15" customFormat="1" ht="16.5" customHeight="1">
      <c r="A19" s="130" t="s">
        <v>185</v>
      </c>
      <c r="B19" s="131" t="s">
        <v>261</v>
      </c>
      <c r="C19" s="132">
        <v>73</v>
      </c>
      <c r="D19" s="132">
        <v>30</v>
      </c>
      <c r="E19" s="132">
        <v>7</v>
      </c>
      <c r="F19" s="132">
        <v>2</v>
      </c>
      <c r="G19" s="132">
        <v>3</v>
      </c>
      <c r="H19" s="132">
        <v>115</v>
      </c>
      <c r="I19" s="132">
        <v>56</v>
      </c>
      <c r="J19" s="132">
        <v>9</v>
      </c>
      <c r="K19" s="132">
        <v>3</v>
      </c>
      <c r="L19" s="133">
        <v>1</v>
      </c>
    </row>
    <row r="20" spans="1:12" s="15" customFormat="1" ht="15.75" customHeight="1">
      <c r="A20" s="134" t="s">
        <v>79</v>
      </c>
      <c r="B20" s="135" t="s">
        <v>210</v>
      </c>
      <c r="C20" s="136">
        <v>0</v>
      </c>
      <c r="D20" s="136">
        <v>0</v>
      </c>
      <c r="E20" s="136">
        <v>0</v>
      </c>
      <c r="F20" s="136">
        <v>0</v>
      </c>
      <c r="G20" s="136">
        <v>0</v>
      </c>
      <c r="H20" s="136">
        <v>0</v>
      </c>
      <c r="I20" s="136">
        <v>0</v>
      </c>
      <c r="J20" s="136">
        <v>0</v>
      </c>
      <c r="K20" s="136">
        <v>0</v>
      </c>
      <c r="L20" s="137">
        <v>0</v>
      </c>
    </row>
    <row r="21" spans="1:12" s="15" customFormat="1" ht="15.75" customHeight="1">
      <c r="A21" s="138" t="s">
        <v>247</v>
      </c>
      <c r="B21" s="127" t="s">
        <v>255</v>
      </c>
      <c r="C21" s="132">
        <f aca="true" t="shared" si="3" ref="C21:L21">SUM(C22:C24)</f>
        <v>122</v>
      </c>
      <c r="D21" s="132">
        <f t="shared" si="3"/>
        <v>49</v>
      </c>
      <c r="E21" s="132">
        <f t="shared" si="3"/>
        <v>11</v>
      </c>
      <c r="F21" s="132">
        <f t="shared" si="3"/>
        <v>3</v>
      </c>
      <c r="G21" s="132">
        <f t="shared" si="3"/>
        <v>3</v>
      </c>
      <c r="H21" s="132">
        <f t="shared" si="3"/>
        <v>141</v>
      </c>
      <c r="I21" s="132">
        <f t="shared" si="3"/>
        <v>71</v>
      </c>
      <c r="J21" s="132">
        <f t="shared" si="3"/>
        <v>11</v>
      </c>
      <c r="K21" s="132">
        <f t="shared" si="3"/>
        <v>5</v>
      </c>
      <c r="L21" s="133">
        <f t="shared" si="3"/>
        <v>1</v>
      </c>
    </row>
    <row r="22" spans="1:12" s="15" customFormat="1" ht="15.75" customHeight="1">
      <c r="A22" s="130" t="s">
        <v>78</v>
      </c>
      <c r="B22" s="131" t="s">
        <v>262</v>
      </c>
      <c r="C22" s="132">
        <v>36</v>
      </c>
      <c r="D22" s="132">
        <v>14</v>
      </c>
      <c r="E22" s="132">
        <v>2</v>
      </c>
      <c r="F22" s="132">
        <v>1</v>
      </c>
      <c r="G22" s="132">
        <v>0</v>
      </c>
      <c r="H22" s="132">
        <v>28</v>
      </c>
      <c r="I22" s="132">
        <v>14</v>
      </c>
      <c r="J22" s="132">
        <v>1</v>
      </c>
      <c r="K22" s="132">
        <v>1</v>
      </c>
      <c r="L22" s="133">
        <v>0</v>
      </c>
    </row>
    <row r="23" spans="1:12" s="15" customFormat="1" ht="15.75" customHeight="1">
      <c r="A23" s="130" t="s">
        <v>185</v>
      </c>
      <c r="B23" s="131" t="s">
        <v>263</v>
      </c>
      <c r="C23" s="132">
        <v>86</v>
      </c>
      <c r="D23" s="132">
        <v>35</v>
      </c>
      <c r="E23" s="132">
        <v>9</v>
      </c>
      <c r="F23" s="132">
        <v>2</v>
      </c>
      <c r="G23" s="132">
        <v>3</v>
      </c>
      <c r="H23" s="132">
        <v>113</v>
      </c>
      <c r="I23" s="132">
        <v>57</v>
      </c>
      <c r="J23" s="132">
        <v>10</v>
      </c>
      <c r="K23" s="132">
        <v>4</v>
      </c>
      <c r="L23" s="133">
        <v>1</v>
      </c>
    </row>
    <row r="24" spans="1:12" s="15" customFormat="1" ht="15.75" customHeight="1">
      <c r="A24" s="134" t="s">
        <v>79</v>
      </c>
      <c r="B24" s="135" t="s">
        <v>210</v>
      </c>
      <c r="C24" s="136">
        <v>0</v>
      </c>
      <c r="D24" s="136">
        <v>0</v>
      </c>
      <c r="E24" s="136">
        <v>0</v>
      </c>
      <c r="F24" s="136">
        <v>0</v>
      </c>
      <c r="G24" s="136">
        <v>0</v>
      </c>
      <c r="H24" s="136">
        <v>0</v>
      </c>
      <c r="I24" s="136">
        <v>0</v>
      </c>
      <c r="J24" s="136">
        <v>0</v>
      </c>
      <c r="K24" s="136">
        <v>0</v>
      </c>
      <c r="L24" s="137">
        <v>0</v>
      </c>
    </row>
    <row r="25" spans="1:12" s="15" customFormat="1" ht="15.75" customHeight="1">
      <c r="A25" s="138" t="s">
        <v>140</v>
      </c>
      <c r="B25" s="127" t="s">
        <v>255</v>
      </c>
      <c r="C25" s="132">
        <f aca="true" t="shared" si="4" ref="C25:L25">SUM(C26:C28)</f>
        <v>122</v>
      </c>
      <c r="D25" s="132">
        <f t="shared" si="4"/>
        <v>49</v>
      </c>
      <c r="E25" s="132">
        <f t="shared" si="4"/>
        <v>11</v>
      </c>
      <c r="F25" s="132">
        <f t="shared" si="4"/>
        <v>3</v>
      </c>
      <c r="G25" s="132">
        <f t="shared" si="4"/>
        <v>3</v>
      </c>
      <c r="H25" s="132">
        <f t="shared" si="4"/>
        <v>141</v>
      </c>
      <c r="I25" s="132">
        <f t="shared" si="4"/>
        <v>71</v>
      </c>
      <c r="J25" s="132">
        <f t="shared" si="4"/>
        <v>11</v>
      </c>
      <c r="K25" s="132">
        <f t="shared" si="4"/>
        <v>5</v>
      </c>
      <c r="L25" s="133">
        <f t="shared" si="4"/>
        <v>1</v>
      </c>
    </row>
    <row r="26" spans="1:12" s="15" customFormat="1" ht="15.75" customHeight="1">
      <c r="A26" s="130" t="s">
        <v>78</v>
      </c>
      <c r="B26" s="131" t="s">
        <v>264</v>
      </c>
      <c r="C26" s="132">
        <v>38</v>
      </c>
      <c r="D26" s="132">
        <v>17</v>
      </c>
      <c r="E26" s="132">
        <v>1</v>
      </c>
      <c r="F26" s="132">
        <v>0</v>
      </c>
      <c r="G26" s="132">
        <v>0</v>
      </c>
      <c r="H26" s="132">
        <v>29</v>
      </c>
      <c r="I26" s="132">
        <v>11</v>
      </c>
      <c r="J26" s="132">
        <v>1</v>
      </c>
      <c r="K26" s="132">
        <v>1</v>
      </c>
      <c r="L26" s="133">
        <v>0</v>
      </c>
    </row>
    <row r="27" spans="1:12" s="15" customFormat="1" ht="15.75" customHeight="1">
      <c r="A27" s="130" t="s">
        <v>185</v>
      </c>
      <c r="B27" s="131" t="s">
        <v>265</v>
      </c>
      <c r="C27" s="132">
        <v>84</v>
      </c>
      <c r="D27" s="132">
        <v>32</v>
      </c>
      <c r="E27" s="132">
        <v>10</v>
      </c>
      <c r="F27" s="132">
        <v>3</v>
      </c>
      <c r="G27" s="132">
        <v>3</v>
      </c>
      <c r="H27" s="132">
        <v>112</v>
      </c>
      <c r="I27" s="132">
        <v>60</v>
      </c>
      <c r="J27" s="132">
        <v>10</v>
      </c>
      <c r="K27" s="132">
        <v>4</v>
      </c>
      <c r="L27" s="133">
        <v>1</v>
      </c>
    </row>
    <row r="28" spans="1:12" s="15" customFormat="1" ht="15" customHeight="1">
      <c r="A28" s="134" t="s">
        <v>79</v>
      </c>
      <c r="B28" s="135" t="s">
        <v>210</v>
      </c>
      <c r="C28" s="136">
        <v>0</v>
      </c>
      <c r="D28" s="136">
        <v>0</v>
      </c>
      <c r="E28" s="136">
        <v>0</v>
      </c>
      <c r="F28" s="136">
        <v>0</v>
      </c>
      <c r="G28" s="136">
        <v>0</v>
      </c>
      <c r="H28" s="136">
        <v>0</v>
      </c>
      <c r="I28" s="136">
        <v>0</v>
      </c>
      <c r="J28" s="136">
        <v>0</v>
      </c>
      <c r="K28" s="136">
        <v>0</v>
      </c>
      <c r="L28" s="137">
        <v>0</v>
      </c>
    </row>
    <row r="29" spans="1:12" s="15" customFormat="1" ht="15" customHeight="1">
      <c r="A29" s="138" t="s">
        <v>141</v>
      </c>
      <c r="B29" s="127" t="s">
        <v>255</v>
      </c>
      <c r="C29" s="132">
        <f aca="true" t="shared" si="5" ref="C29:L29">SUM(C30:C32)</f>
        <v>122</v>
      </c>
      <c r="D29" s="132">
        <f t="shared" si="5"/>
        <v>49</v>
      </c>
      <c r="E29" s="132">
        <f t="shared" si="5"/>
        <v>11</v>
      </c>
      <c r="F29" s="132">
        <f t="shared" si="5"/>
        <v>3</v>
      </c>
      <c r="G29" s="132">
        <f t="shared" si="5"/>
        <v>3</v>
      </c>
      <c r="H29" s="132">
        <f t="shared" si="5"/>
        <v>141</v>
      </c>
      <c r="I29" s="132">
        <f t="shared" si="5"/>
        <v>71</v>
      </c>
      <c r="J29" s="132">
        <f t="shared" si="5"/>
        <v>11</v>
      </c>
      <c r="K29" s="132">
        <f t="shared" si="5"/>
        <v>5</v>
      </c>
      <c r="L29" s="133">
        <f t="shared" si="5"/>
        <v>1</v>
      </c>
    </row>
    <row r="30" spans="1:12" s="15" customFormat="1" ht="15.75" customHeight="1">
      <c r="A30" s="130" t="s">
        <v>78</v>
      </c>
      <c r="B30" s="131" t="s">
        <v>266</v>
      </c>
      <c r="C30" s="132">
        <v>30</v>
      </c>
      <c r="D30" s="132">
        <v>11</v>
      </c>
      <c r="E30" s="132">
        <v>2</v>
      </c>
      <c r="F30" s="132">
        <v>1</v>
      </c>
      <c r="G30" s="132">
        <v>0</v>
      </c>
      <c r="H30" s="132">
        <v>42</v>
      </c>
      <c r="I30" s="132">
        <v>28</v>
      </c>
      <c r="J30" s="132">
        <v>2</v>
      </c>
      <c r="K30" s="132">
        <v>2</v>
      </c>
      <c r="L30" s="133">
        <v>0</v>
      </c>
    </row>
    <row r="31" spans="1:12" s="15" customFormat="1" ht="15.75" customHeight="1">
      <c r="A31" s="130" t="s">
        <v>185</v>
      </c>
      <c r="B31" s="131" t="s">
        <v>267</v>
      </c>
      <c r="C31" s="132">
        <v>92</v>
      </c>
      <c r="D31" s="132">
        <v>38</v>
      </c>
      <c r="E31" s="132">
        <v>9</v>
      </c>
      <c r="F31" s="132">
        <v>2</v>
      </c>
      <c r="G31" s="132">
        <v>3</v>
      </c>
      <c r="H31" s="132">
        <v>99</v>
      </c>
      <c r="I31" s="132">
        <v>43</v>
      </c>
      <c r="J31" s="132">
        <v>9</v>
      </c>
      <c r="K31" s="132">
        <v>3</v>
      </c>
      <c r="L31" s="133">
        <v>1</v>
      </c>
    </row>
    <row r="32" spans="1:12" s="15" customFormat="1" ht="15.75" customHeight="1">
      <c r="A32" s="134" t="s">
        <v>79</v>
      </c>
      <c r="B32" s="135" t="s">
        <v>210</v>
      </c>
      <c r="C32" s="136">
        <v>0</v>
      </c>
      <c r="D32" s="136">
        <v>0</v>
      </c>
      <c r="E32" s="136">
        <v>0</v>
      </c>
      <c r="F32" s="136">
        <v>0</v>
      </c>
      <c r="G32" s="136">
        <v>0</v>
      </c>
      <c r="H32" s="136">
        <v>0</v>
      </c>
      <c r="I32" s="136">
        <v>0</v>
      </c>
      <c r="J32" s="136">
        <v>0</v>
      </c>
      <c r="K32" s="136">
        <v>0</v>
      </c>
      <c r="L32" s="137">
        <v>0</v>
      </c>
    </row>
    <row r="33" spans="1:12" s="15" customFormat="1" ht="15.75" customHeight="1">
      <c r="A33" s="138" t="s">
        <v>248</v>
      </c>
      <c r="B33" s="127" t="s">
        <v>255</v>
      </c>
      <c r="C33" s="132">
        <f aca="true" t="shared" si="6" ref="C33:L33">SUM(C34:C36)</f>
        <v>122</v>
      </c>
      <c r="D33" s="132">
        <f t="shared" si="6"/>
        <v>49</v>
      </c>
      <c r="E33" s="132">
        <f t="shared" si="6"/>
        <v>11</v>
      </c>
      <c r="F33" s="132">
        <f t="shared" si="6"/>
        <v>3</v>
      </c>
      <c r="G33" s="132">
        <f t="shared" si="6"/>
        <v>3</v>
      </c>
      <c r="H33" s="132">
        <f t="shared" si="6"/>
        <v>141</v>
      </c>
      <c r="I33" s="132">
        <f t="shared" si="6"/>
        <v>71</v>
      </c>
      <c r="J33" s="132">
        <f t="shared" si="6"/>
        <v>11</v>
      </c>
      <c r="K33" s="132">
        <f t="shared" si="6"/>
        <v>5</v>
      </c>
      <c r="L33" s="133">
        <f t="shared" si="6"/>
        <v>1</v>
      </c>
    </row>
    <row r="34" spans="1:12" s="15" customFormat="1" ht="15.75" customHeight="1">
      <c r="A34" s="130" t="s">
        <v>78</v>
      </c>
      <c r="B34" s="131" t="s">
        <v>268</v>
      </c>
      <c r="C34" s="132">
        <v>60</v>
      </c>
      <c r="D34" s="132">
        <v>31</v>
      </c>
      <c r="E34" s="132">
        <v>6</v>
      </c>
      <c r="F34" s="132">
        <v>3</v>
      </c>
      <c r="G34" s="132">
        <v>0</v>
      </c>
      <c r="H34" s="132">
        <v>68</v>
      </c>
      <c r="I34" s="132">
        <v>42</v>
      </c>
      <c r="J34" s="132">
        <v>6</v>
      </c>
      <c r="K34" s="132">
        <v>4</v>
      </c>
      <c r="L34" s="133">
        <v>1</v>
      </c>
    </row>
    <row r="35" spans="1:12" s="15" customFormat="1" ht="15.75" customHeight="1">
      <c r="A35" s="130" t="s">
        <v>185</v>
      </c>
      <c r="B35" s="131" t="s">
        <v>269</v>
      </c>
      <c r="C35" s="132">
        <v>62</v>
      </c>
      <c r="D35" s="132">
        <v>18</v>
      </c>
      <c r="E35" s="132">
        <v>5</v>
      </c>
      <c r="F35" s="132">
        <v>0</v>
      </c>
      <c r="G35" s="132">
        <v>3</v>
      </c>
      <c r="H35" s="132">
        <v>73</v>
      </c>
      <c r="I35" s="132">
        <v>29</v>
      </c>
      <c r="J35" s="132">
        <v>5</v>
      </c>
      <c r="K35" s="132">
        <v>1</v>
      </c>
      <c r="L35" s="133">
        <v>0</v>
      </c>
    </row>
    <row r="36" spans="1:12" s="15" customFormat="1" ht="15.75">
      <c r="A36" s="134" t="s">
        <v>79</v>
      </c>
      <c r="B36" s="135" t="s">
        <v>210</v>
      </c>
      <c r="C36" s="136">
        <v>0</v>
      </c>
      <c r="D36" s="136">
        <v>0</v>
      </c>
      <c r="E36" s="136">
        <v>0</v>
      </c>
      <c r="F36" s="136">
        <v>0</v>
      </c>
      <c r="G36" s="136">
        <v>0</v>
      </c>
      <c r="H36" s="136">
        <v>0</v>
      </c>
      <c r="I36" s="136">
        <v>0</v>
      </c>
      <c r="J36" s="136">
        <v>0</v>
      </c>
      <c r="K36" s="136">
        <v>0</v>
      </c>
      <c r="L36" s="137">
        <v>0</v>
      </c>
    </row>
    <row r="37" spans="1:12" s="15" customFormat="1" ht="15.75">
      <c r="A37" s="138" t="s">
        <v>227</v>
      </c>
      <c r="B37" s="127" t="s">
        <v>255</v>
      </c>
      <c r="C37" s="132">
        <f aca="true" t="shared" si="7" ref="C37:L37">SUM(C38:C40)</f>
        <v>122</v>
      </c>
      <c r="D37" s="132">
        <f t="shared" si="7"/>
        <v>49</v>
      </c>
      <c r="E37" s="132">
        <f t="shared" si="7"/>
        <v>11</v>
      </c>
      <c r="F37" s="132">
        <f t="shared" si="7"/>
        <v>3</v>
      </c>
      <c r="G37" s="132">
        <f t="shared" si="7"/>
        <v>3</v>
      </c>
      <c r="H37" s="132">
        <f t="shared" si="7"/>
        <v>141</v>
      </c>
      <c r="I37" s="132">
        <f t="shared" si="7"/>
        <v>71</v>
      </c>
      <c r="J37" s="132">
        <f t="shared" si="7"/>
        <v>11</v>
      </c>
      <c r="K37" s="132">
        <f t="shared" si="7"/>
        <v>5</v>
      </c>
      <c r="L37" s="133">
        <f t="shared" si="7"/>
        <v>1</v>
      </c>
    </row>
    <row r="38" spans="1:12" s="15" customFormat="1" ht="15.75" customHeight="1">
      <c r="A38" s="130" t="s">
        <v>78</v>
      </c>
      <c r="B38" s="131" t="s">
        <v>270</v>
      </c>
      <c r="C38" s="132">
        <v>56</v>
      </c>
      <c r="D38" s="132">
        <v>27</v>
      </c>
      <c r="E38" s="132">
        <v>2</v>
      </c>
      <c r="F38" s="132">
        <v>1</v>
      </c>
      <c r="G38" s="132">
        <v>0</v>
      </c>
      <c r="H38" s="132">
        <v>64</v>
      </c>
      <c r="I38" s="132">
        <v>45</v>
      </c>
      <c r="J38" s="132">
        <v>2</v>
      </c>
      <c r="K38" s="132">
        <v>2</v>
      </c>
      <c r="L38" s="133">
        <v>0</v>
      </c>
    </row>
    <row r="39" spans="1:12" s="15" customFormat="1" ht="15.75" customHeight="1">
      <c r="A39" s="130" t="s">
        <v>185</v>
      </c>
      <c r="B39" s="131" t="s">
        <v>271</v>
      </c>
      <c r="C39" s="132">
        <v>66</v>
      </c>
      <c r="D39" s="132">
        <v>22</v>
      </c>
      <c r="E39" s="132">
        <v>9</v>
      </c>
      <c r="F39" s="132">
        <v>2</v>
      </c>
      <c r="G39" s="132">
        <v>3</v>
      </c>
      <c r="H39" s="132">
        <v>77</v>
      </c>
      <c r="I39" s="132">
        <v>26</v>
      </c>
      <c r="J39" s="132">
        <v>9</v>
      </c>
      <c r="K39" s="132">
        <v>3</v>
      </c>
      <c r="L39" s="133">
        <v>1</v>
      </c>
    </row>
    <row r="40" spans="1:12" s="15" customFormat="1" ht="15.75" customHeight="1">
      <c r="A40" s="134" t="s">
        <v>79</v>
      </c>
      <c r="B40" s="135" t="s">
        <v>210</v>
      </c>
      <c r="C40" s="136">
        <v>0</v>
      </c>
      <c r="D40" s="136">
        <v>0</v>
      </c>
      <c r="E40" s="136">
        <v>0</v>
      </c>
      <c r="F40" s="136">
        <v>0</v>
      </c>
      <c r="G40" s="136">
        <v>0</v>
      </c>
      <c r="H40" s="136">
        <v>0</v>
      </c>
      <c r="I40" s="136">
        <v>0</v>
      </c>
      <c r="J40" s="136">
        <v>0</v>
      </c>
      <c r="K40" s="136">
        <v>0</v>
      </c>
      <c r="L40" s="137">
        <v>0</v>
      </c>
    </row>
    <row r="41" spans="1:12" s="15" customFormat="1" ht="15.75">
      <c r="A41" s="138" t="s">
        <v>228</v>
      </c>
      <c r="B41" s="127" t="s">
        <v>255</v>
      </c>
      <c r="C41" s="132">
        <f aca="true" t="shared" si="8" ref="C41:L41">SUM(C42:C44)</f>
        <v>122</v>
      </c>
      <c r="D41" s="132">
        <f t="shared" si="8"/>
        <v>49</v>
      </c>
      <c r="E41" s="132">
        <f t="shared" si="8"/>
        <v>11</v>
      </c>
      <c r="F41" s="132">
        <f t="shared" si="8"/>
        <v>3</v>
      </c>
      <c r="G41" s="132">
        <f t="shared" si="8"/>
        <v>3</v>
      </c>
      <c r="H41" s="132">
        <f t="shared" si="8"/>
        <v>141</v>
      </c>
      <c r="I41" s="132">
        <f t="shared" si="8"/>
        <v>71</v>
      </c>
      <c r="J41" s="132">
        <f t="shared" si="8"/>
        <v>11</v>
      </c>
      <c r="K41" s="132">
        <f t="shared" si="8"/>
        <v>5</v>
      </c>
      <c r="L41" s="133">
        <f t="shared" si="8"/>
        <v>1</v>
      </c>
    </row>
    <row r="42" spans="1:12" s="15" customFormat="1" ht="15.75" customHeight="1">
      <c r="A42" s="130" t="s">
        <v>78</v>
      </c>
      <c r="B42" s="131" t="s">
        <v>272</v>
      </c>
      <c r="C42" s="132">
        <v>33</v>
      </c>
      <c r="D42" s="132">
        <v>18</v>
      </c>
      <c r="E42" s="132">
        <v>3</v>
      </c>
      <c r="F42" s="132">
        <v>2</v>
      </c>
      <c r="G42" s="132">
        <v>0</v>
      </c>
      <c r="H42" s="132">
        <v>46</v>
      </c>
      <c r="I42" s="132">
        <v>32</v>
      </c>
      <c r="J42" s="132">
        <v>3</v>
      </c>
      <c r="K42" s="132">
        <v>3</v>
      </c>
      <c r="L42" s="133">
        <v>0</v>
      </c>
    </row>
    <row r="43" spans="1:12" s="15" customFormat="1" ht="15.75" customHeight="1">
      <c r="A43" s="130" t="s">
        <v>185</v>
      </c>
      <c r="B43" s="131" t="s">
        <v>273</v>
      </c>
      <c r="C43" s="132">
        <v>89</v>
      </c>
      <c r="D43" s="132">
        <v>31</v>
      </c>
      <c r="E43" s="132">
        <v>8</v>
      </c>
      <c r="F43" s="132">
        <v>1</v>
      </c>
      <c r="G43" s="132">
        <v>3</v>
      </c>
      <c r="H43" s="132">
        <v>95</v>
      </c>
      <c r="I43" s="132">
        <v>39</v>
      </c>
      <c r="J43" s="132">
        <v>8</v>
      </c>
      <c r="K43" s="132">
        <v>2</v>
      </c>
      <c r="L43" s="133">
        <v>1</v>
      </c>
    </row>
    <row r="44" spans="1:12" s="15" customFormat="1" ht="15.75" customHeight="1">
      <c r="A44" s="134" t="s">
        <v>79</v>
      </c>
      <c r="B44" s="135" t="s">
        <v>210</v>
      </c>
      <c r="C44" s="136">
        <v>0</v>
      </c>
      <c r="D44" s="136">
        <v>0</v>
      </c>
      <c r="E44" s="136">
        <v>0</v>
      </c>
      <c r="F44" s="136">
        <v>0</v>
      </c>
      <c r="G44" s="136">
        <v>0</v>
      </c>
      <c r="H44" s="136">
        <v>0</v>
      </c>
      <c r="I44" s="136">
        <v>0</v>
      </c>
      <c r="J44" s="136">
        <v>0</v>
      </c>
      <c r="K44" s="136">
        <v>0</v>
      </c>
      <c r="L44" s="137">
        <v>0</v>
      </c>
    </row>
    <row r="45" spans="1:12" s="15" customFormat="1" ht="15.75" customHeight="1">
      <c r="A45" s="138" t="s">
        <v>249</v>
      </c>
      <c r="B45" s="127" t="s">
        <v>255</v>
      </c>
      <c r="C45" s="132">
        <f aca="true" t="shared" si="9" ref="C45:L45">SUM(C46:C48)</f>
        <v>122</v>
      </c>
      <c r="D45" s="132">
        <f t="shared" si="9"/>
        <v>49</v>
      </c>
      <c r="E45" s="132">
        <f t="shared" si="9"/>
        <v>11</v>
      </c>
      <c r="F45" s="132">
        <f t="shared" si="9"/>
        <v>3</v>
      </c>
      <c r="G45" s="132">
        <f t="shared" si="9"/>
        <v>3</v>
      </c>
      <c r="H45" s="132">
        <f t="shared" si="9"/>
        <v>141</v>
      </c>
      <c r="I45" s="132">
        <f t="shared" si="9"/>
        <v>71</v>
      </c>
      <c r="J45" s="132">
        <f t="shared" si="9"/>
        <v>11</v>
      </c>
      <c r="K45" s="132">
        <f t="shared" si="9"/>
        <v>5</v>
      </c>
      <c r="L45" s="133">
        <f t="shared" si="9"/>
        <v>1</v>
      </c>
    </row>
    <row r="46" spans="1:12" s="15" customFormat="1" ht="15.75" customHeight="1">
      <c r="A46" s="130" t="s">
        <v>78</v>
      </c>
      <c r="B46" s="131" t="s">
        <v>274</v>
      </c>
      <c r="C46" s="132">
        <v>35</v>
      </c>
      <c r="D46" s="132">
        <v>19</v>
      </c>
      <c r="E46" s="132">
        <v>3</v>
      </c>
      <c r="F46" s="132">
        <v>2</v>
      </c>
      <c r="G46" s="132">
        <v>0</v>
      </c>
      <c r="H46" s="132">
        <v>58</v>
      </c>
      <c r="I46" s="132">
        <v>35</v>
      </c>
      <c r="J46" s="132">
        <v>3</v>
      </c>
      <c r="K46" s="132">
        <v>3</v>
      </c>
      <c r="L46" s="133">
        <v>0</v>
      </c>
    </row>
    <row r="47" spans="1:12" s="15" customFormat="1" ht="15" customHeight="1">
      <c r="A47" s="130" t="s">
        <v>185</v>
      </c>
      <c r="B47" s="131" t="s">
        <v>275</v>
      </c>
      <c r="C47" s="132">
        <v>87</v>
      </c>
      <c r="D47" s="132">
        <v>30</v>
      </c>
      <c r="E47" s="132">
        <v>8</v>
      </c>
      <c r="F47" s="132">
        <v>1</v>
      </c>
      <c r="G47" s="132">
        <v>3</v>
      </c>
      <c r="H47" s="132">
        <v>83</v>
      </c>
      <c r="I47" s="132">
        <v>36</v>
      </c>
      <c r="J47" s="132">
        <v>8</v>
      </c>
      <c r="K47" s="132">
        <v>2</v>
      </c>
      <c r="L47" s="133">
        <v>1</v>
      </c>
    </row>
    <row r="48" spans="1:12" s="15" customFormat="1" ht="15.75" customHeight="1">
      <c r="A48" s="134" t="s">
        <v>79</v>
      </c>
      <c r="B48" s="135" t="s">
        <v>210</v>
      </c>
      <c r="C48" s="136">
        <v>0</v>
      </c>
      <c r="D48" s="136">
        <v>0</v>
      </c>
      <c r="E48" s="136">
        <v>0</v>
      </c>
      <c r="F48" s="136">
        <v>0</v>
      </c>
      <c r="G48" s="136">
        <v>0</v>
      </c>
      <c r="H48" s="136">
        <v>0</v>
      </c>
      <c r="I48" s="136">
        <v>0</v>
      </c>
      <c r="J48" s="136">
        <v>0</v>
      </c>
      <c r="K48" s="136">
        <v>0</v>
      </c>
      <c r="L48" s="137">
        <v>0</v>
      </c>
    </row>
    <row r="49" spans="1:12" s="15" customFormat="1" ht="15.75" customHeight="1">
      <c r="A49" s="138" t="s">
        <v>250</v>
      </c>
      <c r="B49" s="127" t="s">
        <v>255</v>
      </c>
      <c r="C49" s="132">
        <f aca="true" t="shared" si="10" ref="C49:L49">SUM(C50:C52)</f>
        <v>122</v>
      </c>
      <c r="D49" s="132">
        <f t="shared" si="10"/>
        <v>49</v>
      </c>
      <c r="E49" s="132">
        <f t="shared" si="10"/>
        <v>11</v>
      </c>
      <c r="F49" s="132">
        <f t="shared" si="10"/>
        <v>3</v>
      </c>
      <c r="G49" s="132">
        <f t="shared" si="10"/>
        <v>3</v>
      </c>
      <c r="H49" s="132">
        <f t="shared" si="10"/>
        <v>141</v>
      </c>
      <c r="I49" s="132">
        <f t="shared" si="10"/>
        <v>71</v>
      </c>
      <c r="J49" s="132">
        <f t="shared" si="10"/>
        <v>11</v>
      </c>
      <c r="K49" s="132">
        <f t="shared" si="10"/>
        <v>5</v>
      </c>
      <c r="L49" s="133">
        <f t="shared" si="10"/>
        <v>1</v>
      </c>
    </row>
    <row r="50" spans="1:12" s="15" customFormat="1" ht="15.75" customHeight="1">
      <c r="A50" s="130" t="s">
        <v>78</v>
      </c>
      <c r="B50" s="131" t="s">
        <v>276</v>
      </c>
      <c r="C50" s="132">
        <v>54</v>
      </c>
      <c r="D50" s="132">
        <v>21</v>
      </c>
      <c r="E50" s="132">
        <v>3</v>
      </c>
      <c r="F50" s="132">
        <v>0</v>
      </c>
      <c r="G50" s="132">
        <v>0</v>
      </c>
      <c r="H50" s="132">
        <v>44</v>
      </c>
      <c r="I50" s="132">
        <v>24</v>
      </c>
      <c r="J50" s="132">
        <v>1</v>
      </c>
      <c r="K50" s="132">
        <v>1</v>
      </c>
      <c r="L50" s="133">
        <v>0</v>
      </c>
    </row>
    <row r="51" spans="1:12" s="15" customFormat="1" ht="15" customHeight="1">
      <c r="A51" s="130" t="s">
        <v>185</v>
      </c>
      <c r="B51" s="131" t="s">
        <v>277</v>
      </c>
      <c r="C51" s="132">
        <v>68</v>
      </c>
      <c r="D51" s="132">
        <v>28</v>
      </c>
      <c r="E51" s="132">
        <v>8</v>
      </c>
      <c r="F51" s="132">
        <v>3</v>
      </c>
      <c r="G51" s="132">
        <v>3</v>
      </c>
      <c r="H51" s="132">
        <v>97</v>
      </c>
      <c r="I51" s="132">
        <v>47</v>
      </c>
      <c r="J51" s="132">
        <v>10</v>
      </c>
      <c r="K51" s="132">
        <v>4</v>
      </c>
      <c r="L51" s="133">
        <v>1</v>
      </c>
    </row>
    <row r="52" spans="1:12" s="15" customFormat="1" ht="15.75" customHeight="1">
      <c r="A52" s="134" t="s">
        <v>79</v>
      </c>
      <c r="B52" s="135" t="s">
        <v>210</v>
      </c>
      <c r="C52" s="136">
        <v>0</v>
      </c>
      <c r="D52" s="136">
        <v>0</v>
      </c>
      <c r="E52" s="136">
        <v>0</v>
      </c>
      <c r="F52" s="136">
        <v>0</v>
      </c>
      <c r="G52" s="136">
        <v>0</v>
      </c>
      <c r="H52" s="136">
        <v>0</v>
      </c>
      <c r="I52" s="136">
        <v>0</v>
      </c>
      <c r="J52" s="136">
        <v>0</v>
      </c>
      <c r="K52" s="136">
        <v>0</v>
      </c>
      <c r="L52" s="137">
        <v>0</v>
      </c>
    </row>
    <row r="53" spans="1:12" s="15" customFormat="1" ht="15.75">
      <c r="A53" s="139" t="s">
        <v>251</v>
      </c>
      <c r="B53" s="140"/>
      <c r="C53" s="141"/>
      <c r="D53" s="141"/>
      <c r="E53" s="141"/>
      <c r="F53" s="141"/>
      <c r="G53" s="141"/>
      <c r="H53" s="141"/>
      <c r="I53" s="141"/>
      <c r="J53" s="141"/>
      <c r="K53" s="141"/>
      <c r="L53" s="141"/>
    </row>
    <row r="54" spans="1:12" s="15" customFormat="1" ht="15.75" customHeight="1">
      <c r="A54" s="142" t="s">
        <v>160</v>
      </c>
      <c r="B54" s="127" t="s">
        <v>255</v>
      </c>
      <c r="C54" s="141">
        <f aca="true" t="shared" si="11" ref="C54:L54">SUM(C55:C57)</f>
        <v>122</v>
      </c>
      <c r="D54" s="141">
        <f t="shared" si="11"/>
        <v>49</v>
      </c>
      <c r="E54" s="141">
        <f t="shared" si="11"/>
        <v>11</v>
      </c>
      <c r="F54" s="141">
        <f t="shared" si="11"/>
        <v>3</v>
      </c>
      <c r="G54" s="141">
        <f t="shared" si="11"/>
        <v>3</v>
      </c>
      <c r="H54" s="141">
        <f t="shared" si="11"/>
        <v>141</v>
      </c>
      <c r="I54" s="141">
        <f t="shared" si="11"/>
        <v>71</v>
      </c>
      <c r="J54" s="141">
        <f t="shared" si="11"/>
        <v>11</v>
      </c>
      <c r="K54" s="141">
        <f t="shared" si="11"/>
        <v>5</v>
      </c>
      <c r="L54" s="141">
        <f t="shared" si="11"/>
        <v>1</v>
      </c>
    </row>
    <row r="55" spans="1:12" s="15" customFormat="1" ht="15" customHeight="1">
      <c r="A55" s="143" t="s">
        <v>75</v>
      </c>
      <c r="B55" s="144">
        <v>180</v>
      </c>
      <c r="C55" s="145">
        <v>88</v>
      </c>
      <c r="D55" s="145">
        <v>37</v>
      </c>
      <c r="E55" s="145">
        <v>7</v>
      </c>
      <c r="F55" s="145">
        <v>2</v>
      </c>
      <c r="G55" s="145">
        <v>1</v>
      </c>
      <c r="H55" s="145">
        <v>92</v>
      </c>
      <c r="I55" s="145">
        <v>59</v>
      </c>
      <c r="J55" s="145">
        <v>6</v>
      </c>
      <c r="K55" s="145">
        <v>4</v>
      </c>
      <c r="L55" s="145">
        <v>1</v>
      </c>
    </row>
    <row r="56" spans="1:12" s="15" customFormat="1" ht="15" customHeight="1">
      <c r="A56" s="143" t="s">
        <v>76</v>
      </c>
      <c r="B56" s="146">
        <v>83</v>
      </c>
      <c r="C56" s="145">
        <v>34</v>
      </c>
      <c r="D56" s="145">
        <v>12</v>
      </c>
      <c r="E56" s="145">
        <v>4</v>
      </c>
      <c r="F56" s="145">
        <v>1</v>
      </c>
      <c r="G56" s="145">
        <v>2</v>
      </c>
      <c r="H56" s="145">
        <v>49</v>
      </c>
      <c r="I56" s="145">
        <v>12</v>
      </c>
      <c r="J56" s="145">
        <v>5</v>
      </c>
      <c r="K56" s="145">
        <v>1</v>
      </c>
      <c r="L56" s="145">
        <v>0</v>
      </c>
    </row>
    <row r="57" spans="1:12" s="15" customFormat="1" ht="15" customHeight="1">
      <c r="A57" s="147" t="s">
        <v>77</v>
      </c>
      <c r="B57" s="148">
        <v>0</v>
      </c>
      <c r="C57" s="145">
        <v>0</v>
      </c>
      <c r="D57" s="145">
        <v>0</v>
      </c>
      <c r="E57" s="145">
        <v>0</v>
      </c>
      <c r="F57" s="145">
        <v>0</v>
      </c>
      <c r="G57" s="145">
        <v>0</v>
      </c>
      <c r="H57" s="145">
        <v>0</v>
      </c>
      <c r="I57" s="145">
        <v>0</v>
      </c>
      <c r="J57" s="145">
        <v>0</v>
      </c>
      <c r="K57" s="145">
        <v>0</v>
      </c>
      <c r="L57" s="145">
        <v>0</v>
      </c>
    </row>
    <row r="58" spans="1:12" s="15" customFormat="1" ht="15" customHeight="1">
      <c r="A58" s="126" t="s">
        <v>142</v>
      </c>
      <c r="B58" s="127" t="s">
        <v>255</v>
      </c>
      <c r="C58" s="141">
        <f aca="true" t="shared" si="12" ref="C58:L58">SUM(C59:C61)</f>
        <v>122</v>
      </c>
      <c r="D58" s="141">
        <f t="shared" si="12"/>
        <v>49</v>
      </c>
      <c r="E58" s="141">
        <f t="shared" si="12"/>
        <v>11</v>
      </c>
      <c r="F58" s="141">
        <f t="shared" si="12"/>
        <v>3</v>
      </c>
      <c r="G58" s="141">
        <f t="shared" si="12"/>
        <v>3</v>
      </c>
      <c r="H58" s="141">
        <f t="shared" si="12"/>
        <v>141</v>
      </c>
      <c r="I58" s="141">
        <f t="shared" si="12"/>
        <v>71</v>
      </c>
      <c r="J58" s="141">
        <f t="shared" si="12"/>
        <v>11</v>
      </c>
      <c r="K58" s="141">
        <f t="shared" si="12"/>
        <v>5</v>
      </c>
      <c r="L58" s="141">
        <f t="shared" si="12"/>
        <v>1</v>
      </c>
    </row>
    <row r="59" spans="1:12" s="15" customFormat="1" ht="15" customHeight="1">
      <c r="A59" s="143" t="s">
        <v>75</v>
      </c>
      <c r="B59" s="144">
        <v>156</v>
      </c>
      <c r="C59" s="145">
        <v>61</v>
      </c>
      <c r="D59" s="145">
        <v>28</v>
      </c>
      <c r="E59" s="145">
        <v>5</v>
      </c>
      <c r="F59" s="145">
        <v>3</v>
      </c>
      <c r="G59" s="145">
        <v>0</v>
      </c>
      <c r="H59" s="145">
        <v>95</v>
      </c>
      <c r="I59" s="145">
        <v>58</v>
      </c>
      <c r="J59" s="145">
        <v>5</v>
      </c>
      <c r="K59" s="145">
        <v>4</v>
      </c>
      <c r="L59" s="145">
        <v>1</v>
      </c>
    </row>
    <row r="60" spans="1:12" s="15" customFormat="1" ht="15.75" customHeight="1">
      <c r="A60" s="143" t="s">
        <v>76</v>
      </c>
      <c r="B60" s="144">
        <v>107</v>
      </c>
      <c r="C60" s="145">
        <v>61</v>
      </c>
      <c r="D60" s="145">
        <v>21</v>
      </c>
      <c r="E60" s="145">
        <v>6</v>
      </c>
      <c r="F60" s="145">
        <v>0</v>
      </c>
      <c r="G60" s="145">
        <v>3</v>
      </c>
      <c r="H60" s="145">
        <v>46</v>
      </c>
      <c r="I60" s="145">
        <v>13</v>
      </c>
      <c r="J60" s="145">
        <v>6</v>
      </c>
      <c r="K60" s="145">
        <v>1</v>
      </c>
      <c r="L60" s="145">
        <v>0</v>
      </c>
    </row>
    <row r="61" spans="1:12" s="15" customFormat="1" ht="15.75">
      <c r="A61" s="147" t="s">
        <v>77</v>
      </c>
      <c r="B61" s="148">
        <v>0</v>
      </c>
      <c r="C61" s="145">
        <v>0</v>
      </c>
      <c r="D61" s="145">
        <v>0</v>
      </c>
      <c r="E61" s="145">
        <v>0</v>
      </c>
      <c r="F61" s="145">
        <v>0</v>
      </c>
      <c r="G61" s="145">
        <v>0</v>
      </c>
      <c r="H61" s="145">
        <v>0</v>
      </c>
      <c r="I61" s="145">
        <v>0</v>
      </c>
      <c r="J61" s="145">
        <v>0</v>
      </c>
      <c r="K61" s="145">
        <v>0</v>
      </c>
      <c r="L61" s="145">
        <v>0</v>
      </c>
    </row>
    <row r="62" spans="1:12" s="15" customFormat="1" ht="15.75" customHeight="1">
      <c r="A62" s="126" t="s">
        <v>161</v>
      </c>
      <c r="B62" s="127" t="s">
        <v>255</v>
      </c>
      <c r="C62" s="141">
        <f aca="true" t="shared" si="13" ref="C62:L62">SUM(C63:C65)</f>
        <v>122</v>
      </c>
      <c r="D62" s="141">
        <f t="shared" si="13"/>
        <v>49</v>
      </c>
      <c r="E62" s="141">
        <f t="shared" si="13"/>
        <v>11</v>
      </c>
      <c r="F62" s="141">
        <f t="shared" si="13"/>
        <v>3</v>
      </c>
      <c r="G62" s="141">
        <f t="shared" si="13"/>
        <v>3</v>
      </c>
      <c r="H62" s="141">
        <f t="shared" si="13"/>
        <v>141</v>
      </c>
      <c r="I62" s="141">
        <f t="shared" si="13"/>
        <v>71</v>
      </c>
      <c r="J62" s="141">
        <f t="shared" si="13"/>
        <v>11</v>
      </c>
      <c r="K62" s="141">
        <f t="shared" si="13"/>
        <v>5</v>
      </c>
      <c r="L62" s="141">
        <f t="shared" si="13"/>
        <v>1</v>
      </c>
    </row>
    <row r="63" spans="1:12" s="15" customFormat="1" ht="15.75" customHeight="1">
      <c r="A63" s="143" t="s">
        <v>75</v>
      </c>
      <c r="B63" s="144">
        <v>99</v>
      </c>
      <c r="C63" s="145">
        <v>47</v>
      </c>
      <c r="D63" s="145">
        <v>23</v>
      </c>
      <c r="E63" s="145">
        <v>4</v>
      </c>
      <c r="F63" s="145">
        <v>3</v>
      </c>
      <c r="G63" s="145">
        <v>0</v>
      </c>
      <c r="H63" s="145">
        <v>52</v>
      </c>
      <c r="I63" s="145">
        <v>28</v>
      </c>
      <c r="J63" s="145">
        <v>3</v>
      </c>
      <c r="K63" s="145">
        <v>3</v>
      </c>
      <c r="L63" s="145">
        <v>0</v>
      </c>
    </row>
    <row r="64" spans="1:12" s="15" customFormat="1" ht="15.75" customHeight="1">
      <c r="A64" s="143" t="s">
        <v>76</v>
      </c>
      <c r="B64" s="144">
        <v>164</v>
      </c>
      <c r="C64" s="145">
        <v>75</v>
      </c>
      <c r="D64" s="145">
        <v>26</v>
      </c>
      <c r="E64" s="145">
        <v>7</v>
      </c>
      <c r="F64" s="145">
        <v>0</v>
      </c>
      <c r="G64" s="145">
        <v>3</v>
      </c>
      <c r="H64" s="145">
        <v>89</v>
      </c>
      <c r="I64" s="145">
        <v>43</v>
      </c>
      <c r="J64" s="145">
        <v>8</v>
      </c>
      <c r="K64" s="145">
        <v>2</v>
      </c>
      <c r="L64" s="145">
        <v>1</v>
      </c>
    </row>
    <row r="65" spans="1:12" s="15" customFormat="1" ht="15.75">
      <c r="A65" s="147" t="s">
        <v>77</v>
      </c>
      <c r="B65" s="148">
        <v>0</v>
      </c>
      <c r="C65" s="145">
        <v>0</v>
      </c>
      <c r="D65" s="145">
        <v>0</v>
      </c>
      <c r="E65" s="145">
        <v>0</v>
      </c>
      <c r="F65" s="145">
        <v>0</v>
      </c>
      <c r="G65" s="145">
        <v>0</v>
      </c>
      <c r="H65" s="145">
        <v>0</v>
      </c>
      <c r="I65" s="145">
        <v>0</v>
      </c>
      <c r="J65" s="145">
        <v>0</v>
      </c>
      <c r="K65" s="145">
        <v>0</v>
      </c>
      <c r="L65" s="145">
        <v>0</v>
      </c>
    </row>
    <row r="66" spans="1:12" s="15" customFormat="1" ht="15.75" customHeight="1">
      <c r="A66" s="139" t="s">
        <v>252</v>
      </c>
      <c r="B66" s="149"/>
      <c r="C66" s="141"/>
      <c r="D66" s="141"/>
      <c r="E66" s="141"/>
      <c r="F66" s="141"/>
      <c r="G66" s="141"/>
      <c r="H66" s="141"/>
      <c r="I66" s="141"/>
      <c r="J66" s="141"/>
      <c r="K66" s="141"/>
      <c r="L66" s="141"/>
    </row>
    <row r="67" spans="1:12" s="15" customFormat="1" ht="12.75" customHeight="1">
      <c r="A67" s="126" t="s">
        <v>162</v>
      </c>
      <c r="B67" s="127" t="s">
        <v>255</v>
      </c>
      <c r="C67" s="141">
        <f aca="true" t="shared" si="14" ref="C67:L67">SUM(C68:C70)</f>
        <v>122</v>
      </c>
      <c r="D67" s="141">
        <f t="shared" si="14"/>
        <v>49</v>
      </c>
      <c r="E67" s="141">
        <f t="shared" si="14"/>
        <v>11</v>
      </c>
      <c r="F67" s="141">
        <f t="shared" si="14"/>
        <v>3</v>
      </c>
      <c r="G67" s="141">
        <f t="shared" si="14"/>
        <v>3</v>
      </c>
      <c r="H67" s="141">
        <f t="shared" si="14"/>
        <v>141</v>
      </c>
      <c r="I67" s="141">
        <f t="shared" si="14"/>
        <v>71</v>
      </c>
      <c r="J67" s="141">
        <f t="shared" si="14"/>
        <v>11</v>
      </c>
      <c r="K67" s="141">
        <f t="shared" si="14"/>
        <v>5</v>
      </c>
      <c r="L67" s="141">
        <f t="shared" si="14"/>
        <v>1</v>
      </c>
    </row>
    <row r="68" spans="1:12" s="15" customFormat="1" ht="15.75" customHeight="1">
      <c r="A68" s="143" t="s">
        <v>75</v>
      </c>
      <c r="B68" s="144">
        <v>119</v>
      </c>
      <c r="C68" s="145">
        <v>47</v>
      </c>
      <c r="D68" s="145">
        <v>24</v>
      </c>
      <c r="E68" s="145">
        <v>3</v>
      </c>
      <c r="F68" s="145">
        <v>2</v>
      </c>
      <c r="G68" s="145">
        <v>0</v>
      </c>
      <c r="H68" s="145">
        <v>72</v>
      </c>
      <c r="I68" s="145">
        <v>44</v>
      </c>
      <c r="J68" s="145">
        <v>4</v>
      </c>
      <c r="K68" s="145">
        <v>4</v>
      </c>
      <c r="L68" s="145">
        <v>0</v>
      </c>
    </row>
    <row r="69" spans="1:12" s="15" customFormat="1" ht="15.75">
      <c r="A69" s="143" t="s">
        <v>76</v>
      </c>
      <c r="B69" s="144">
        <v>144</v>
      </c>
      <c r="C69" s="145">
        <v>75</v>
      </c>
      <c r="D69" s="145">
        <v>25</v>
      </c>
      <c r="E69" s="145">
        <v>8</v>
      </c>
      <c r="F69" s="145">
        <v>1</v>
      </c>
      <c r="G69" s="145">
        <v>3</v>
      </c>
      <c r="H69" s="145">
        <v>69</v>
      </c>
      <c r="I69" s="145">
        <v>27</v>
      </c>
      <c r="J69" s="145">
        <v>7</v>
      </c>
      <c r="K69" s="145">
        <v>1</v>
      </c>
      <c r="L69" s="145">
        <v>1</v>
      </c>
    </row>
    <row r="70" spans="1:12" s="15" customFormat="1" ht="15.75" customHeight="1">
      <c r="A70" s="147" t="s">
        <v>77</v>
      </c>
      <c r="B70" s="148">
        <v>0</v>
      </c>
      <c r="C70" s="150">
        <v>0</v>
      </c>
      <c r="D70" s="150">
        <v>0</v>
      </c>
      <c r="E70" s="150">
        <v>0</v>
      </c>
      <c r="F70" s="150">
        <v>0</v>
      </c>
      <c r="G70" s="150">
        <v>0</v>
      </c>
      <c r="H70" s="150">
        <v>0</v>
      </c>
      <c r="I70" s="150">
        <v>0</v>
      </c>
      <c r="J70" s="150">
        <v>0</v>
      </c>
      <c r="K70" s="150">
        <v>0</v>
      </c>
      <c r="L70" s="150">
        <v>0</v>
      </c>
    </row>
    <row r="71" spans="1:12" s="15" customFormat="1" ht="15" customHeight="1">
      <c r="A71" s="126" t="s">
        <v>163</v>
      </c>
      <c r="B71" s="127" t="s">
        <v>255</v>
      </c>
      <c r="C71" s="141">
        <f aca="true" t="shared" si="15" ref="C71:L71">SUM(C72:C74)</f>
        <v>122</v>
      </c>
      <c r="D71" s="141">
        <f t="shared" si="15"/>
        <v>49</v>
      </c>
      <c r="E71" s="141">
        <f t="shared" si="15"/>
        <v>11</v>
      </c>
      <c r="F71" s="141">
        <f t="shared" si="15"/>
        <v>3</v>
      </c>
      <c r="G71" s="141">
        <f t="shared" si="15"/>
        <v>3</v>
      </c>
      <c r="H71" s="141">
        <f t="shared" si="15"/>
        <v>141</v>
      </c>
      <c r="I71" s="141">
        <f t="shared" si="15"/>
        <v>71</v>
      </c>
      <c r="J71" s="141">
        <f t="shared" si="15"/>
        <v>11</v>
      </c>
      <c r="K71" s="141">
        <f t="shared" si="15"/>
        <v>5</v>
      </c>
      <c r="L71" s="141">
        <f t="shared" si="15"/>
        <v>1</v>
      </c>
    </row>
    <row r="72" spans="1:12" s="15" customFormat="1" ht="15.75" customHeight="1">
      <c r="A72" s="143" t="s">
        <v>75</v>
      </c>
      <c r="B72" s="144">
        <v>136</v>
      </c>
      <c r="C72" s="145">
        <v>51</v>
      </c>
      <c r="D72" s="145">
        <v>26</v>
      </c>
      <c r="E72" s="145">
        <v>4</v>
      </c>
      <c r="F72" s="145">
        <v>3</v>
      </c>
      <c r="G72" s="145">
        <v>0</v>
      </c>
      <c r="H72" s="145">
        <v>85</v>
      </c>
      <c r="I72" s="145">
        <v>51</v>
      </c>
      <c r="J72" s="145">
        <v>5</v>
      </c>
      <c r="K72" s="145">
        <v>4</v>
      </c>
      <c r="L72" s="145">
        <v>1</v>
      </c>
    </row>
    <row r="73" spans="1:12" s="15" customFormat="1" ht="15.75" customHeight="1">
      <c r="A73" s="143" t="s">
        <v>76</v>
      </c>
      <c r="B73" s="144">
        <v>127</v>
      </c>
      <c r="C73" s="145">
        <v>71</v>
      </c>
      <c r="D73" s="145">
        <v>23</v>
      </c>
      <c r="E73" s="145">
        <v>7</v>
      </c>
      <c r="F73" s="145">
        <v>0</v>
      </c>
      <c r="G73" s="145">
        <v>3</v>
      </c>
      <c r="H73" s="145">
        <v>56</v>
      </c>
      <c r="I73" s="145">
        <v>20</v>
      </c>
      <c r="J73" s="145">
        <v>6</v>
      </c>
      <c r="K73" s="145">
        <v>1</v>
      </c>
      <c r="L73" s="145">
        <v>0</v>
      </c>
    </row>
    <row r="74" spans="1:12" s="15" customFormat="1" ht="15.75" customHeight="1">
      <c r="A74" s="147" t="s">
        <v>77</v>
      </c>
      <c r="B74" s="148">
        <v>0</v>
      </c>
      <c r="C74" s="150">
        <v>0</v>
      </c>
      <c r="D74" s="150">
        <v>0</v>
      </c>
      <c r="E74" s="150">
        <v>0</v>
      </c>
      <c r="F74" s="150">
        <v>0</v>
      </c>
      <c r="G74" s="150">
        <v>0</v>
      </c>
      <c r="H74" s="150">
        <v>0</v>
      </c>
      <c r="I74" s="150">
        <v>0</v>
      </c>
      <c r="J74" s="150">
        <v>0</v>
      </c>
      <c r="K74" s="150">
        <v>0</v>
      </c>
      <c r="L74" s="150">
        <v>0</v>
      </c>
    </row>
    <row r="75" spans="1:12" s="15" customFormat="1" ht="15.75" customHeight="1">
      <c r="A75" s="126" t="s">
        <v>164</v>
      </c>
      <c r="B75" s="127" t="s">
        <v>255</v>
      </c>
      <c r="C75" s="141">
        <f aca="true" t="shared" si="16" ref="C75:L75">SUM(C76:C78)</f>
        <v>122</v>
      </c>
      <c r="D75" s="141">
        <f t="shared" si="16"/>
        <v>49</v>
      </c>
      <c r="E75" s="141">
        <f t="shared" si="16"/>
        <v>11</v>
      </c>
      <c r="F75" s="141">
        <f t="shared" si="16"/>
        <v>3</v>
      </c>
      <c r="G75" s="141">
        <f t="shared" si="16"/>
        <v>3</v>
      </c>
      <c r="H75" s="141">
        <f t="shared" si="16"/>
        <v>141</v>
      </c>
      <c r="I75" s="141">
        <f t="shared" si="16"/>
        <v>71</v>
      </c>
      <c r="J75" s="141">
        <f t="shared" si="16"/>
        <v>11</v>
      </c>
      <c r="K75" s="141">
        <f t="shared" si="16"/>
        <v>5</v>
      </c>
      <c r="L75" s="141">
        <f t="shared" si="16"/>
        <v>1</v>
      </c>
    </row>
    <row r="76" spans="1:12" s="15" customFormat="1" ht="15.75" customHeight="1">
      <c r="A76" s="130" t="s">
        <v>75</v>
      </c>
      <c r="B76" s="144">
        <v>175</v>
      </c>
      <c r="C76" s="145">
        <v>76</v>
      </c>
      <c r="D76" s="145">
        <v>37</v>
      </c>
      <c r="E76" s="145">
        <v>8</v>
      </c>
      <c r="F76" s="145">
        <v>3</v>
      </c>
      <c r="G76" s="145">
        <v>0</v>
      </c>
      <c r="H76" s="145">
        <v>99</v>
      </c>
      <c r="I76" s="145">
        <v>57</v>
      </c>
      <c r="J76" s="145">
        <v>7</v>
      </c>
      <c r="K76" s="145">
        <v>4</v>
      </c>
      <c r="L76" s="145">
        <v>1</v>
      </c>
    </row>
    <row r="77" spans="1:12" s="15" customFormat="1" ht="15.75">
      <c r="A77" s="130" t="s">
        <v>76</v>
      </c>
      <c r="B77" s="144">
        <v>88</v>
      </c>
      <c r="C77" s="145">
        <v>46</v>
      </c>
      <c r="D77" s="145">
        <v>12</v>
      </c>
      <c r="E77" s="145">
        <v>3</v>
      </c>
      <c r="F77" s="145">
        <v>0</v>
      </c>
      <c r="G77" s="145">
        <v>3</v>
      </c>
      <c r="H77" s="145">
        <v>42</v>
      </c>
      <c r="I77" s="145">
        <v>14</v>
      </c>
      <c r="J77" s="145">
        <v>4</v>
      </c>
      <c r="K77" s="145">
        <v>1</v>
      </c>
      <c r="L77" s="145">
        <v>0</v>
      </c>
    </row>
    <row r="78" spans="1:12" s="15" customFormat="1" ht="15.75" customHeight="1">
      <c r="A78" s="134" t="s">
        <v>77</v>
      </c>
      <c r="B78" s="148">
        <v>0</v>
      </c>
      <c r="C78" s="150">
        <v>0</v>
      </c>
      <c r="D78" s="150">
        <v>0</v>
      </c>
      <c r="E78" s="150">
        <v>0</v>
      </c>
      <c r="F78" s="150">
        <v>0</v>
      </c>
      <c r="G78" s="150">
        <v>0</v>
      </c>
      <c r="H78" s="150">
        <v>0</v>
      </c>
      <c r="I78" s="150">
        <v>0</v>
      </c>
      <c r="J78" s="150">
        <v>0</v>
      </c>
      <c r="K78" s="150">
        <v>0</v>
      </c>
      <c r="L78" s="150">
        <v>0</v>
      </c>
    </row>
    <row r="79" spans="1:12" s="15" customFormat="1" ht="15.75" customHeight="1">
      <c r="A79" s="126" t="s">
        <v>143</v>
      </c>
      <c r="B79" s="127" t="s">
        <v>255</v>
      </c>
      <c r="C79" s="141">
        <f aca="true" t="shared" si="17" ref="C79:L79">SUM(C80:C82)</f>
        <v>122</v>
      </c>
      <c r="D79" s="141">
        <f t="shared" si="17"/>
        <v>49</v>
      </c>
      <c r="E79" s="141">
        <f t="shared" si="17"/>
        <v>11</v>
      </c>
      <c r="F79" s="141">
        <f t="shared" si="17"/>
        <v>3</v>
      </c>
      <c r="G79" s="141">
        <f t="shared" si="17"/>
        <v>3</v>
      </c>
      <c r="H79" s="141">
        <f t="shared" si="17"/>
        <v>141</v>
      </c>
      <c r="I79" s="141">
        <f t="shared" si="17"/>
        <v>71</v>
      </c>
      <c r="J79" s="141">
        <f t="shared" si="17"/>
        <v>11</v>
      </c>
      <c r="K79" s="141">
        <f t="shared" si="17"/>
        <v>5</v>
      </c>
      <c r="L79" s="141">
        <f t="shared" si="17"/>
        <v>1</v>
      </c>
    </row>
    <row r="80" spans="1:12" s="15" customFormat="1" ht="12.75" customHeight="1">
      <c r="A80" s="130" t="s">
        <v>75</v>
      </c>
      <c r="B80" s="144">
        <v>213</v>
      </c>
      <c r="C80" s="145">
        <v>97</v>
      </c>
      <c r="D80" s="145">
        <v>42</v>
      </c>
      <c r="E80" s="145">
        <v>9</v>
      </c>
      <c r="F80" s="145">
        <v>3</v>
      </c>
      <c r="G80" s="145">
        <v>1</v>
      </c>
      <c r="H80" s="145">
        <v>116</v>
      </c>
      <c r="I80" s="145">
        <v>64</v>
      </c>
      <c r="J80" s="145">
        <v>8</v>
      </c>
      <c r="K80" s="145">
        <v>5</v>
      </c>
      <c r="L80" s="145">
        <v>1</v>
      </c>
    </row>
    <row r="81" spans="1:12" s="15" customFormat="1" ht="15.75">
      <c r="A81" s="130" t="s">
        <v>76</v>
      </c>
      <c r="B81" s="144">
        <v>50</v>
      </c>
      <c r="C81" s="145">
        <v>25</v>
      </c>
      <c r="D81" s="145">
        <v>7</v>
      </c>
      <c r="E81" s="145">
        <v>2</v>
      </c>
      <c r="F81" s="145">
        <v>0</v>
      </c>
      <c r="G81" s="145">
        <v>2</v>
      </c>
      <c r="H81" s="145">
        <v>25</v>
      </c>
      <c r="I81" s="145">
        <v>7</v>
      </c>
      <c r="J81" s="145">
        <v>3</v>
      </c>
      <c r="K81" s="145">
        <v>0</v>
      </c>
      <c r="L81" s="145">
        <v>0</v>
      </c>
    </row>
    <row r="82" spans="1:12" s="15" customFormat="1" ht="12.75" customHeight="1">
      <c r="A82" s="134" t="s">
        <v>77</v>
      </c>
      <c r="B82" s="148">
        <v>0</v>
      </c>
      <c r="C82" s="145">
        <v>0</v>
      </c>
      <c r="D82" s="145">
        <v>0</v>
      </c>
      <c r="E82" s="145">
        <v>0</v>
      </c>
      <c r="F82" s="145">
        <v>0</v>
      </c>
      <c r="G82" s="145">
        <v>0</v>
      </c>
      <c r="H82" s="145">
        <v>0</v>
      </c>
      <c r="I82" s="145">
        <v>0</v>
      </c>
      <c r="J82" s="145">
        <v>0</v>
      </c>
      <c r="K82" s="145">
        <v>0</v>
      </c>
      <c r="L82" s="145">
        <v>0</v>
      </c>
    </row>
    <row r="83" spans="1:12" s="15" customFormat="1" ht="12.75" customHeight="1">
      <c r="A83" s="126" t="s">
        <v>253</v>
      </c>
      <c r="B83" s="151">
        <v>105</v>
      </c>
      <c r="C83" s="141">
        <f aca="true" t="shared" si="18" ref="C83:L83">SUM(C84:C85)</f>
        <v>40</v>
      </c>
      <c r="D83" s="141">
        <f t="shared" si="18"/>
        <v>20</v>
      </c>
      <c r="E83" s="141">
        <f t="shared" si="18"/>
        <v>2</v>
      </c>
      <c r="F83" s="141">
        <f t="shared" si="18"/>
        <v>1</v>
      </c>
      <c r="G83" s="141">
        <f t="shared" si="18"/>
        <v>1</v>
      </c>
      <c r="H83" s="141">
        <f t="shared" si="18"/>
        <v>65</v>
      </c>
      <c r="I83" s="141">
        <f t="shared" si="18"/>
        <v>36</v>
      </c>
      <c r="J83" s="141">
        <f t="shared" si="18"/>
        <v>4</v>
      </c>
      <c r="K83" s="141">
        <f t="shared" si="18"/>
        <v>4</v>
      </c>
      <c r="L83" s="141">
        <f t="shared" si="18"/>
        <v>0</v>
      </c>
    </row>
    <row r="84" spans="1:12" s="15" customFormat="1" ht="13.5" customHeight="1">
      <c r="A84" s="143" t="s">
        <v>243</v>
      </c>
      <c r="B84" s="144">
        <v>105</v>
      </c>
      <c r="C84" s="145">
        <v>40</v>
      </c>
      <c r="D84" s="145">
        <v>20</v>
      </c>
      <c r="E84" s="145">
        <v>2</v>
      </c>
      <c r="F84" s="145">
        <v>1</v>
      </c>
      <c r="G84" s="145">
        <v>1</v>
      </c>
      <c r="H84" s="145">
        <v>65</v>
      </c>
      <c r="I84" s="145">
        <v>36</v>
      </c>
      <c r="J84" s="145">
        <v>4</v>
      </c>
      <c r="K84" s="145">
        <v>4</v>
      </c>
      <c r="L84" s="145">
        <v>0</v>
      </c>
    </row>
    <row r="85" spans="1:12" s="15" customFormat="1" ht="12.75" customHeight="1">
      <c r="A85" s="147" t="s">
        <v>244</v>
      </c>
      <c r="B85" s="148">
        <v>0</v>
      </c>
      <c r="C85" s="145">
        <v>0</v>
      </c>
      <c r="D85" s="145">
        <v>0</v>
      </c>
      <c r="E85" s="145">
        <v>0</v>
      </c>
      <c r="F85" s="145">
        <v>0</v>
      </c>
      <c r="G85" s="145">
        <v>0</v>
      </c>
      <c r="H85" s="145">
        <v>0</v>
      </c>
      <c r="I85" s="145">
        <v>0</v>
      </c>
      <c r="J85" s="145">
        <v>0</v>
      </c>
      <c r="K85" s="145">
        <v>0</v>
      </c>
      <c r="L85" s="145">
        <v>0</v>
      </c>
    </row>
    <row r="86" spans="1:12" s="15" customFormat="1" ht="30.75" customHeight="1">
      <c r="A86" s="126" t="s">
        <v>254</v>
      </c>
      <c r="B86" s="127" t="s">
        <v>255</v>
      </c>
      <c r="C86" s="141">
        <f aca="true" t="shared" si="19" ref="C86:L86">SUM(C87:C88)</f>
        <v>122</v>
      </c>
      <c r="D86" s="141">
        <f t="shared" si="19"/>
        <v>49</v>
      </c>
      <c r="E86" s="141">
        <f t="shared" si="19"/>
        <v>11</v>
      </c>
      <c r="F86" s="141">
        <f t="shared" si="19"/>
        <v>3</v>
      </c>
      <c r="G86" s="141">
        <f t="shared" si="19"/>
        <v>3</v>
      </c>
      <c r="H86" s="141">
        <f t="shared" si="19"/>
        <v>141</v>
      </c>
      <c r="I86" s="141">
        <f t="shared" si="19"/>
        <v>71</v>
      </c>
      <c r="J86" s="141">
        <f t="shared" si="19"/>
        <v>11</v>
      </c>
      <c r="K86" s="141">
        <f t="shared" si="19"/>
        <v>5</v>
      </c>
      <c r="L86" s="141">
        <f t="shared" si="19"/>
        <v>1</v>
      </c>
    </row>
    <row r="87" spans="1:12" s="15" customFormat="1" ht="12.75" customHeight="1">
      <c r="A87" s="143" t="s">
        <v>240</v>
      </c>
      <c r="B87" s="131" t="s">
        <v>255</v>
      </c>
      <c r="C87" s="145">
        <v>122</v>
      </c>
      <c r="D87" s="145">
        <v>49</v>
      </c>
      <c r="E87" s="145">
        <v>11</v>
      </c>
      <c r="F87" s="145">
        <v>3</v>
      </c>
      <c r="G87" s="145">
        <v>3</v>
      </c>
      <c r="H87" s="145">
        <v>141</v>
      </c>
      <c r="I87" s="145">
        <v>71</v>
      </c>
      <c r="J87" s="145">
        <v>11</v>
      </c>
      <c r="K87" s="145">
        <v>5</v>
      </c>
      <c r="L87" s="145">
        <v>1</v>
      </c>
    </row>
    <row r="88" spans="1:12" s="15" customFormat="1" ht="12.75" customHeight="1">
      <c r="A88" s="147" t="s">
        <v>241</v>
      </c>
      <c r="B88" s="148">
        <v>0</v>
      </c>
      <c r="C88" s="152">
        <v>0</v>
      </c>
      <c r="D88" s="152">
        <v>0</v>
      </c>
      <c r="E88" s="152">
        <v>0</v>
      </c>
      <c r="F88" s="152">
        <v>0</v>
      </c>
      <c r="G88" s="152">
        <v>0</v>
      </c>
      <c r="H88" s="152">
        <v>0</v>
      </c>
      <c r="I88" s="152">
        <v>0</v>
      </c>
      <c r="J88" s="152">
        <v>0</v>
      </c>
      <c r="K88" s="152">
        <v>0</v>
      </c>
      <c r="L88" s="152">
        <v>0</v>
      </c>
    </row>
    <row r="89" spans="1:2" ht="12.75" customHeight="1">
      <c r="A89" s="7"/>
      <c r="B89" s="7"/>
    </row>
    <row r="90" spans="1:12" ht="20.25" customHeight="1">
      <c r="A90" s="7"/>
      <c r="B90" s="7"/>
      <c r="F90" s="290" t="s">
        <v>213</v>
      </c>
      <c r="G90" s="290"/>
      <c r="H90" s="290"/>
      <c r="I90" s="290"/>
      <c r="J90" s="290"/>
      <c r="K90" s="290"/>
      <c r="L90"/>
    </row>
    <row r="91" spans="1:12" ht="17.25" customHeight="1">
      <c r="A91" s="7"/>
      <c r="B91" s="7"/>
      <c r="F91" s="224" t="s">
        <v>181</v>
      </c>
      <c r="G91" s="224"/>
      <c r="H91" s="224"/>
      <c r="I91" s="224"/>
      <c r="J91" s="224"/>
      <c r="K91" s="224"/>
      <c r="L91" s="224"/>
    </row>
    <row r="92" spans="1:12" ht="17.25" customHeight="1">
      <c r="A92" s="7"/>
      <c r="B92" s="7"/>
      <c r="F92" s="293" t="s">
        <v>182</v>
      </c>
      <c r="G92" s="293"/>
      <c r="H92" s="293"/>
      <c r="I92" s="293"/>
      <c r="J92" s="293"/>
      <c r="K92" s="293"/>
      <c r="L92" s="293"/>
    </row>
    <row r="93" spans="1:2" ht="12.75" customHeight="1">
      <c r="A93" s="7"/>
      <c r="B93" s="7"/>
    </row>
    <row r="94" spans="1:2" ht="12.75" customHeight="1">
      <c r="A94" s="7"/>
      <c r="B94" s="7"/>
    </row>
    <row r="95" spans="1:2" ht="12.75" customHeight="1">
      <c r="A95" s="7"/>
      <c r="B95" s="7"/>
    </row>
    <row r="96" spans="1:12" ht="44.25" customHeight="1">
      <c r="A96" s="7"/>
      <c r="B96" s="7"/>
      <c r="F96" s="224" t="s">
        <v>183</v>
      </c>
      <c r="G96" s="224"/>
      <c r="H96" s="224"/>
      <c r="I96" s="224"/>
      <c r="J96" s="224"/>
      <c r="K96" s="224"/>
      <c r="L96" s="224"/>
    </row>
    <row r="97" spans="1:2" ht="15.75">
      <c r="A97" s="7"/>
      <c r="B97" s="7"/>
    </row>
    <row r="98" spans="1:2" ht="15.75">
      <c r="A98" s="7"/>
      <c r="B98" s="7"/>
    </row>
    <row r="99" spans="1:2" ht="15.75">
      <c r="A99" s="7"/>
      <c r="B99" s="7"/>
    </row>
    <row r="100" spans="1:2" ht="15.75">
      <c r="A100" s="7"/>
      <c r="B100" s="7"/>
    </row>
    <row r="101" spans="1:2" ht="15.75">
      <c r="A101" s="7"/>
      <c r="B101" s="7"/>
    </row>
    <row r="102" spans="1:2" ht="15.75">
      <c r="A102" s="7"/>
      <c r="B102" s="7"/>
    </row>
    <row r="103" spans="1:2" ht="15.75">
      <c r="A103" s="7"/>
      <c r="B103" s="7"/>
    </row>
    <row r="104" spans="1:2" ht="15.75">
      <c r="A104" s="7"/>
      <c r="B104" s="7"/>
    </row>
    <row r="105" spans="1:2" ht="15.75">
      <c r="A105" s="7"/>
      <c r="B105" s="7"/>
    </row>
    <row r="106" spans="1:2" ht="15.75">
      <c r="A106" s="7"/>
      <c r="B106" s="7"/>
    </row>
    <row r="107" spans="1:2" ht="15.75">
      <c r="A107" s="7"/>
      <c r="B107" s="7"/>
    </row>
    <row r="108" spans="1:2" ht="15.75">
      <c r="A108" s="7"/>
      <c r="B108" s="7"/>
    </row>
    <row r="109" spans="1:2" ht="15.75">
      <c r="A109" s="7"/>
      <c r="B109" s="7"/>
    </row>
    <row r="110" spans="1:2" ht="15.75">
      <c r="A110" s="7"/>
      <c r="B110" s="7"/>
    </row>
    <row r="111" spans="1:2" ht="15.75">
      <c r="A111" s="7"/>
      <c r="B111" s="7"/>
    </row>
    <row r="112" spans="1:2" ht="15.75">
      <c r="A112" s="7"/>
      <c r="B112" s="7"/>
    </row>
    <row r="113" spans="1:2" ht="15.75">
      <c r="A113" s="7"/>
      <c r="B113" s="7"/>
    </row>
    <row r="114" spans="1:2" ht="15.75">
      <c r="A114" s="7"/>
      <c r="B114" s="7"/>
    </row>
    <row r="115" spans="1:2" ht="15.75">
      <c r="A115" s="7"/>
      <c r="B115" s="7"/>
    </row>
    <row r="116" spans="1:2" ht="15.75">
      <c r="A116" s="7"/>
      <c r="B116" s="7"/>
    </row>
    <row r="117" spans="1:2" ht="15.75">
      <c r="A117" s="7"/>
      <c r="B117" s="7"/>
    </row>
    <row r="118" spans="1:2" ht="15.75">
      <c r="A118" s="7"/>
      <c r="B118" s="7"/>
    </row>
    <row r="119" spans="1:2" ht="15.75">
      <c r="A119" s="7"/>
      <c r="B119" s="7"/>
    </row>
    <row r="120" spans="1:2" ht="15.75">
      <c r="A120" s="7"/>
      <c r="B120" s="7"/>
    </row>
    <row r="121" spans="1:2" ht="15.75">
      <c r="A121" s="7"/>
      <c r="B121" s="7"/>
    </row>
    <row r="122" spans="1:2" ht="15.75">
      <c r="A122" s="7"/>
      <c r="B122" s="7"/>
    </row>
    <row r="123" spans="1:2" ht="15.75">
      <c r="A123" s="7"/>
      <c r="B123" s="7"/>
    </row>
    <row r="124" spans="1:2" ht="15.75">
      <c r="A124" s="7"/>
      <c r="B124" s="7"/>
    </row>
    <row r="125" spans="1:2" ht="15.75">
      <c r="A125" s="7"/>
      <c r="B125" s="7"/>
    </row>
    <row r="126" spans="1:2" ht="15.75">
      <c r="A126" s="7"/>
      <c r="B126" s="7"/>
    </row>
    <row r="127" spans="1:2" ht="15.75">
      <c r="A127" s="7"/>
      <c r="B127" s="7"/>
    </row>
    <row r="128" spans="1:2" ht="15.75">
      <c r="A128" s="7"/>
      <c r="B128" s="7"/>
    </row>
    <row r="129" spans="1:2" ht="15.75">
      <c r="A129" s="7"/>
      <c r="B129" s="7"/>
    </row>
    <row r="130" spans="1:2" ht="15.75">
      <c r="A130" s="7"/>
      <c r="B130" s="7"/>
    </row>
    <row r="131" spans="1:2" ht="15.75">
      <c r="A131" s="7"/>
      <c r="B131" s="7"/>
    </row>
    <row r="132" spans="1:2" ht="13.5" customHeight="1">
      <c r="A132" s="7"/>
      <c r="B132" s="7"/>
    </row>
    <row r="133" spans="1:2" ht="18.75" customHeight="1">
      <c r="A133" s="7"/>
      <c r="B133" s="7"/>
    </row>
    <row r="134" spans="1:2" ht="15.75">
      <c r="A134" s="7"/>
      <c r="B134" s="7"/>
    </row>
    <row r="135" spans="1:2" ht="15.75">
      <c r="A135" s="7"/>
      <c r="B135" s="7"/>
    </row>
    <row r="136" spans="1:2" ht="15.75">
      <c r="A136" s="7"/>
      <c r="B136" s="7"/>
    </row>
    <row r="137" spans="1:2" ht="15.75">
      <c r="A137" s="7"/>
      <c r="B137" s="7"/>
    </row>
    <row r="138" spans="1:2" ht="15.75">
      <c r="A138" s="7" t="s">
        <v>190</v>
      </c>
      <c r="B138" s="7"/>
    </row>
    <row r="139" spans="1:2" ht="15.75">
      <c r="A139" s="7"/>
      <c r="B139" s="7"/>
    </row>
    <row r="140" spans="1:2" ht="15.75">
      <c r="A140" s="7"/>
      <c r="B140" s="7"/>
    </row>
    <row r="141" spans="1:2" ht="15.75">
      <c r="A141" s="7"/>
      <c r="B141" s="7"/>
    </row>
    <row r="144" ht="23.25" customHeight="1"/>
    <row r="145" spans="3:8" ht="18.75">
      <c r="C145" s="224" t="s">
        <v>183</v>
      </c>
      <c r="D145" s="224"/>
      <c r="E145" s="224"/>
      <c r="F145" s="224"/>
      <c r="G145" s="224"/>
      <c r="H145" s="224"/>
    </row>
  </sheetData>
  <sheetProtection/>
  <mergeCells count="16">
    <mergeCell ref="H6:H7"/>
    <mergeCell ref="I6:L6"/>
    <mergeCell ref="C145:H145"/>
    <mergeCell ref="A5:A7"/>
    <mergeCell ref="A3:L3"/>
    <mergeCell ref="A4:L4"/>
    <mergeCell ref="J1:L1"/>
    <mergeCell ref="B5:B7"/>
    <mergeCell ref="F90:K90"/>
    <mergeCell ref="F91:L91"/>
    <mergeCell ref="F92:L92"/>
    <mergeCell ref="F96:L96"/>
    <mergeCell ref="D6:G6"/>
    <mergeCell ref="H5:L5"/>
    <mergeCell ref="C5:G5"/>
    <mergeCell ref="C6:C7"/>
  </mergeCells>
  <printOptions/>
  <pageMargins left="0.7480314960629921" right="0.35433070866141736" top="0.4330708661417323" bottom="0.55118110236220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dc:creator>
  <cp:keywords/>
  <dc:description/>
  <cp:lastModifiedBy>Administrator</cp:lastModifiedBy>
  <cp:lastPrinted>2023-10-17T01:16:31Z</cp:lastPrinted>
  <dcterms:created xsi:type="dcterms:W3CDTF">2015-07-06T08:46:37Z</dcterms:created>
  <dcterms:modified xsi:type="dcterms:W3CDTF">2023-10-17T13:27:07Z</dcterms:modified>
  <cp:category/>
  <cp:version/>
  <cp:contentType/>
  <cp:contentStatus/>
</cp:coreProperties>
</file>